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C:\Users\ZHughes\Downloads\"/>
    </mc:Choice>
  </mc:AlternateContent>
  <xr:revisionPtr revIDLastSave="0" documentId="8_{77A37F60-C4CE-4947-8C63-81025A9FCB8D}" xr6:coauthVersionLast="47" xr6:coauthVersionMax="47" xr10:uidLastSave="{00000000-0000-0000-0000-000000000000}"/>
  <bookViews>
    <workbookView xWindow="-38520" yWindow="-1155" windowWidth="38640" windowHeight="21120" tabRatio="886" activeTab="23" xr2:uid="{A9359310-1426-4425-86C6-3B9B1ACC35DD}"/>
  </bookViews>
  <sheets>
    <sheet name="TOC" sheetId="2" r:id="rId1"/>
    <sheet name="Table 1-1" sheetId="87" r:id="rId2"/>
    <sheet name="Table 2-1" sheetId="49" r:id="rId3"/>
    <sheet name="Table 3-1" sheetId="50" r:id="rId4"/>
    <sheet name="Table 4-1" sheetId="75" r:id="rId5"/>
    <sheet name="Table 5-1" sheetId="74" r:id="rId6"/>
    <sheet name="Table 5-2" sheetId="53" r:id="rId7"/>
    <sheet name="Table 6-1" sheetId="54" r:id="rId8"/>
    <sheet name="Table 6-2" sheetId="83" r:id="rId9"/>
    <sheet name="Table 6-3" sheetId="69" r:id="rId10"/>
    <sheet name="Table 6-4" sheetId="86" r:id="rId11"/>
    <sheet name="Table 7-1" sheetId="56" r:id="rId12"/>
    <sheet name="Table 7-2" sheetId="57" r:id="rId13"/>
    <sheet name="Table 8-1" sheetId="85" r:id="rId14"/>
    <sheet name="Table 9-1" sheetId="77" r:id="rId15"/>
    <sheet name="Table 10-1" sheetId="73" r:id="rId16"/>
    <sheet name="Table 10-2" sheetId="78" r:id="rId17"/>
    <sheet name="Table 10-3" sheetId="79" r:id="rId18"/>
    <sheet name="Table 11-1" sheetId="60" r:id="rId19"/>
    <sheet name="Appendix 1" sheetId="61" r:id="rId20"/>
    <sheet name="Appendix 2-1" sheetId="67" r:id="rId21"/>
    <sheet name="Appendix 2-2" sheetId="84" r:id="rId22"/>
    <sheet name="Appendix 3" sheetId="63" r:id="rId23"/>
    <sheet name="Appendix 4" sheetId="68" r:id="rId24"/>
  </sheets>
  <definedNames>
    <definedName name="_xlnm._FilterDatabase" localSheetId="2" hidden="1">'Table 2-1'!$A$4:$T$4</definedName>
    <definedName name="_xlnm._FilterDatabase" localSheetId="3" hidden="1">'Table 3-1'!$A$4:$N$5</definedName>
    <definedName name="_xlnm._FilterDatabase" localSheetId="4" hidden="1">'Table 4-1'!$A$4:$E$5</definedName>
    <definedName name="_xlnm._FilterDatabase" localSheetId="5" hidden="1">'Table 5-1'!$A$4:$F$6</definedName>
    <definedName name="_xlnm._FilterDatabase" localSheetId="7" hidden="1">'Table 6-1'!$A$4:$D$4</definedName>
    <definedName name="_ftn1" localSheetId="22">'Appendix 3'!$A$28</definedName>
    <definedName name="_ftn1" localSheetId="23">'Appendix 4'!$A$29</definedName>
    <definedName name="_ftnref1" localSheetId="22">'Appendix 3'!$C$4</definedName>
    <definedName name="_ftnref1" localSheetId="23">'Appendix 4'!$C$4</definedName>
    <definedName name="_xlnm.Print_Area" localSheetId="19">'Appendix 1'!$A$1:$J$33</definedName>
    <definedName name="_xlnm.Print_Area" localSheetId="20">'Appendix 2-1'!$A$1:$F$16</definedName>
    <definedName name="_xlnm.Print_Area" localSheetId="21">'Appendix 2-2'!$A$1:$H$131</definedName>
    <definedName name="_xlnm.Print_Area" localSheetId="22">'Appendix 3'!$A$1:$F$14</definedName>
    <definedName name="_xlnm.Print_Area" localSheetId="23">'Appendix 4'!$A$1:$F$12</definedName>
    <definedName name="_xlnm.Print_Area" localSheetId="15">'Table 10-1'!$A$1:$B$9</definedName>
    <definedName name="_xlnm.Print_Area" localSheetId="16">'Table 10-2'!$A$1:$B$32</definedName>
    <definedName name="_xlnm.Print_Area" localSheetId="17">'Table 10-3'!$A$1:$B$5</definedName>
    <definedName name="_xlnm.Print_Area" localSheetId="3">'Table 3-1'!$A$1:$N$7</definedName>
    <definedName name="_xlnm.Print_Area" localSheetId="4">'Table 4-1'!$A$1:$E$5</definedName>
    <definedName name="_xlnm.Print_Area" localSheetId="5">'Table 5-1'!$A$1:$F$6</definedName>
    <definedName name="_xlnm.Print_Area" localSheetId="6">'Table 5-2'!$A$1:$D$28</definedName>
    <definedName name="_xlnm.Print_Area" localSheetId="7">'Table 6-1'!$A$1:$G$1010</definedName>
    <definedName name="_xlnm.Print_Area" localSheetId="8">'Table 6-2'!$A$1:$B$78</definedName>
    <definedName name="_xlnm.Print_Area" localSheetId="9">'Table 6-3'!$A$1:$B$9</definedName>
    <definedName name="_xlnm.Print_Area" localSheetId="11">'Table 7-1'!$A$1:$B$10</definedName>
    <definedName name="_xlnm.Print_Area" localSheetId="12">'Table 7-2'!$A$1:$B$13</definedName>
    <definedName name="_xlnm.Print_Area" localSheetId="13">'Table 8-1'!$A$1:$B$5</definedName>
    <definedName name="_xlnm.Print_Area" localSheetId="14">'Table 9-1'!$A$1:$I$5</definedName>
    <definedName name="_xlnm.Print_Area" localSheetId="0">TOC!$A$1:$B$41</definedName>
    <definedName name="_xlnm.Print_Titles" localSheetId="20">'Appendix 2-1'!$1:$4</definedName>
    <definedName name="_xlnm.Print_Titles" localSheetId="22">'Appendix 3'!$1:$4</definedName>
    <definedName name="_xlnm.Print_Titles" localSheetId="3">'Table 3-1'!$1:$4</definedName>
    <definedName name="_xlnm.Print_Titles" localSheetId="4">'Table 4-1'!$1:$4</definedName>
    <definedName name="_xlnm.Print_Titles" localSheetId="5">'Table 5-1'!$1:$4</definedName>
    <definedName name="_xlnm.Print_Titles" localSheetId="6">'Table 5-2'!$1:$4</definedName>
    <definedName name="_xlnm.Print_Titles" localSheetId="7">'Table 6-1'!$1:$4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4" i="61" l="1"/>
  <c r="J15" i="61"/>
  <c r="J16" i="61"/>
  <c r="J18" i="61"/>
  <c r="J19" i="61"/>
  <c r="J22" i="61"/>
  <c r="J24" i="61"/>
  <c r="J27" i="61"/>
  <c r="G29" i="61"/>
  <c r="T5" i="49"/>
  <c r="A7" i="86"/>
  <c r="A8" i="86" s="1"/>
  <c r="A9" i="86" s="1"/>
  <c r="A10" i="86" s="1"/>
  <c r="A11" i="86" s="1"/>
  <c r="A12" i="86" s="1"/>
  <c r="A13" i="86" s="1"/>
  <c r="A14" i="86" s="1"/>
  <c r="A15" i="86" s="1"/>
  <c r="A16" i="86" s="1"/>
  <c r="A6" i="86"/>
  <c r="D6" i="61" l="1"/>
  <c r="F5" i="50" l="1"/>
  <c r="A39" i="2"/>
  <c r="A38" i="2"/>
  <c r="A1" i="84" l="1"/>
  <c r="A1" i="67"/>
  <c r="A14" i="2"/>
  <c r="A1" i="75"/>
  <c r="A10" i="2"/>
  <c r="A1" i="49"/>
  <c r="A8" i="2"/>
  <c r="A1" i="87"/>
  <c r="A22" i="2"/>
  <c r="A20" i="2"/>
  <c r="A1" i="86"/>
  <c r="A1" i="83" l="1"/>
  <c r="A1" i="54"/>
  <c r="B10" i="56" l="1"/>
  <c r="A27" i="2" l="1"/>
  <c r="A1" i="85"/>
  <c r="I29" i="61" l="1"/>
  <c r="D8" i="61" s="1"/>
  <c r="H29" i="61"/>
  <c r="A33" i="2"/>
  <c r="A32" i="2"/>
  <c r="A29" i="2"/>
  <c r="A16" i="2"/>
  <c r="A1" i="79"/>
  <c r="A1" i="78"/>
  <c r="A1" i="77"/>
  <c r="A1" i="74"/>
  <c r="D7" i="61" l="1"/>
  <c r="J29" i="61"/>
  <c r="D9" i="61" s="1"/>
  <c r="A31" i="2"/>
  <c r="A1" i="73"/>
  <c r="A41" i="2"/>
  <c r="A40" i="2"/>
  <c r="A37" i="2"/>
  <c r="A21" i="2"/>
  <c r="A1" i="69"/>
  <c r="A1" i="68" l="1"/>
  <c r="A1" i="63"/>
  <c r="A1" i="61"/>
  <c r="B12" i="57"/>
  <c r="A1" i="60"/>
  <c r="A1" i="57"/>
  <c r="A1" i="56"/>
  <c r="A1" i="53"/>
  <c r="A1" i="50"/>
  <c r="A35" i="2"/>
  <c r="A25" i="2"/>
  <c r="A24" i="2"/>
  <c r="A19" i="2"/>
  <c r="A17" i="2"/>
  <c r="A1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tc={92100004-9AFF-48E6-819C-7C3788C7AEC9}</author>
  </authors>
  <commentList>
    <comment ref="A1" authorId="0" shapeId="0" xr:uid="{92100004-9AFF-48E6-819C-7C3788C7AEC9}">
      <text>
        <t>[Threaded comment]
Your version of Excel allows you to read this threaded comment; however, any edits to it will get removed if the file is opened in a newer version of Excel. Learn more: https://go.microsoft.com/fwlink/?linkid=870924
Comment:
    @Millan, Laura E @Ehlke, Morgan K @Britton, Joe C Please complete and let Katie and I know
Reply:
    I uploaded the spreadsheet into the Appendix 5 folder. In the past we referenced to spreadsheet in appendix versus trying to populate this table.</t>
      </text>
    </comment>
  </commentList>
</comments>
</file>

<file path=xl/sharedStrings.xml><?xml version="1.0" encoding="utf-8"?>
<sst xmlns="http://schemas.openxmlformats.org/spreadsheetml/2006/main" count="4863" uniqueCount="1193">
  <si>
    <t>SDG&amp;E Post-Event Report Data Workbook</t>
  </si>
  <si>
    <t>Public Safety Power Shutoff Post-Event Report: October 2-October 4, 2026</t>
  </si>
  <si>
    <t>FILE DESCRIPTION</t>
  </si>
  <si>
    <r>
      <t>This file includes all tables and appendices from the Post Event Report submitted following the</t>
    </r>
    <r>
      <rPr>
        <b/>
        <sz val="12"/>
        <color theme="1"/>
        <rFont val="Aptos"/>
        <family val="2"/>
      </rPr>
      <t xml:space="preserve"> </t>
    </r>
    <r>
      <rPr>
        <sz val="12"/>
        <color theme="1"/>
        <rFont val="Aptos"/>
        <family val="2"/>
      </rPr>
      <t>De-energization Event.</t>
    </r>
  </si>
  <si>
    <t>TABLE OF CONTENTS</t>
  </si>
  <si>
    <t>SECTION 1: Executive Summary</t>
  </si>
  <si>
    <t>SECTION 2: Decision Making Process</t>
  </si>
  <si>
    <t>SECTION 3: De-energized Time, Place, Duration and Customers</t>
  </si>
  <si>
    <t xml:space="preserve">SECTION 4: Damage and Hazards to Overhead Facilities </t>
  </si>
  <si>
    <t>SECTION 5: Notifications</t>
  </si>
  <si>
    <t xml:space="preserve">SECTION 6: Local and State Public Safety Partner Engagement </t>
  </si>
  <si>
    <t xml:space="preserve">SECTION 7: Complaints and Claims </t>
  </si>
  <si>
    <t>SECTION 8: Power Restoration</t>
  </si>
  <si>
    <t>SECTION 9: Community Resource Centers</t>
  </si>
  <si>
    <t>SECTION 10: Mitigations to Reduce Impact</t>
  </si>
  <si>
    <t>SECTION 11: Lessons Learned from this Event</t>
  </si>
  <si>
    <t>APPENDIX</t>
  </si>
  <si>
    <t>Appendix 5: PSPS Event Data Workbook</t>
  </si>
  <si>
    <t>Table 1-1: PSPS Event Summary</t>
  </si>
  <si>
    <t>Total Customers 
Notified</t>
  </si>
  <si>
    <t>Total Customers 
De-energized</t>
  </si>
  <si>
    <t>Total Customers 
Cancelled</t>
  </si>
  <si>
    <t>MBL Customers 
De-energized</t>
  </si>
  <si>
    <t>Number of Counties 
De-energized</t>
  </si>
  <si>
    <t>Number of Tribes 
De-energized</t>
  </si>
  <si>
    <t>Critical Facilities and Infrastructure De-energized</t>
  </si>
  <si>
    <t>Number of Transmission Circuits 
De-energized</t>
  </si>
  <si>
    <t>Number of Distribution 
Circuits in Scope</t>
  </si>
  <si>
    <t>Number of Distribution Circuits 
De-energized</t>
  </si>
  <si>
    <t>Damage/ Hazard Count</t>
  </si>
  <si>
    <t xml:space="preserve">Table 2-1: Factors Considered in the Decision to Shut Off Power </t>
  </si>
  <si>
    <t>#</t>
  </si>
  <si>
    <t>Circuit/Device
Name</t>
  </si>
  <si>
    <t>Maximum Forecasted Wind Gust Speed During Event (mph)</t>
  </si>
  <si>
    <t>Sustained
Wind
Speed at the time of De-energization
(mph)</t>
  </si>
  <si>
    <t>Wind Gust at the time of De-energization
(mph)</t>
  </si>
  <si>
    <t>Maximum Peak Wind Gust during PSPS Event (mph)</t>
  </si>
  <si>
    <t>Temperature
(°F)</t>
  </si>
  <si>
    <t>Humidity
(%)</t>
  </si>
  <si>
    <t>Moisture</t>
  </si>
  <si>
    <r>
      <t>Fire
Potential
Index</t>
    </r>
    <r>
      <rPr>
        <b/>
        <vertAlign val="superscript"/>
        <sz val="12"/>
        <color theme="0"/>
        <rFont val="Aptos"/>
        <family val="2"/>
      </rPr>
      <t>1
(FPI)</t>
    </r>
  </si>
  <si>
    <r>
      <t>Temp
Config</t>
    </r>
    <r>
      <rPr>
        <b/>
        <vertAlign val="superscript"/>
        <sz val="12"/>
        <color theme="0"/>
        <rFont val="Aptos"/>
        <family val="2"/>
      </rPr>
      <t>2</t>
    </r>
    <r>
      <rPr>
        <b/>
        <sz val="12"/>
        <color theme="0"/>
        <rFont val="Aptos"/>
        <family val="2"/>
      </rPr>
      <t xml:space="preserve">
(Y/N)</t>
    </r>
  </si>
  <si>
    <r>
      <t>Vegetation
Risk
Index</t>
    </r>
    <r>
      <rPr>
        <b/>
        <vertAlign val="superscript"/>
        <sz val="12"/>
        <color theme="0"/>
        <rFont val="Aptos"/>
        <family val="2"/>
      </rPr>
      <t>3</t>
    </r>
    <r>
      <rPr>
        <b/>
        <sz val="12"/>
        <color theme="0"/>
        <rFont val="Aptos"/>
        <family val="2"/>
      </rPr>
      <t xml:space="preserve">
(VRI)</t>
    </r>
  </si>
  <si>
    <r>
      <t>Circuit
Risk
Index</t>
    </r>
    <r>
      <rPr>
        <b/>
        <vertAlign val="superscript"/>
        <sz val="12"/>
        <color theme="0"/>
        <rFont val="Aptos"/>
        <family val="2"/>
      </rPr>
      <t>3</t>
    </r>
    <r>
      <rPr>
        <b/>
        <sz val="12"/>
        <color theme="0"/>
        <rFont val="Aptos"/>
        <family val="2"/>
      </rPr>
      <t xml:space="preserve">
(CRI)</t>
    </r>
  </si>
  <si>
    <r>
      <t>Alert
Speed</t>
    </r>
    <r>
      <rPr>
        <b/>
        <vertAlign val="superscript"/>
        <sz val="12"/>
        <color theme="0"/>
        <rFont val="Aptos"/>
        <family val="2"/>
      </rPr>
      <t>4</t>
    </r>
    <r>
      <rPr>
        <b/>
        <sz val="12"/>
        <color theme="0"/>
        <rFont val="Aptos"/>
        <family val="2"/>
      </rPr>
      <t xml:space="preserve">
(mph)</t>
    </r>
  </si>
  <si>
    <r>
      <t>WiNGS
Ops</t>
    </r>
    <r>
      <rPr>
        <b/>
        <vertAlign val="superscript"/>
        <sz val="12"/>
        <color theme="0"/>
        <rFont val="Aptos"/>
        <family val="2"/>
      </rPr>
      <t>5</t>
    </r>
    <r>
      <rPr>
        <b/>
        <sz val="12"/>
        <color theme="0"/>
        <rFont val="Aptos"/>
        <family val="2"/>
      </rPr>
      <t xml:space="preserve">
(mph)</t>
    </r>
  </si>
  <si>
    <t>Wildfire
Consequence
Score</t>
  </si>
  <si>
    <t>PSPS
Consequence
Score</t>
  </si>
  <si>
    <r>
      <t>Wildfire/
PSPS Ratio</t>
    </r>
    <r>
      <rPr>
        <b/>
        <vertAlign val="superscript"/>
        <sz val="12"/>
        <color theme="0"/>
        <rFont val="Aptos"/>
        <family val="2"/>
      </rPr>
      <t>6</t>
    </r>
  </si>
  <si>
    <t>Ok to De-energize Date/Time</t>
  </si>
  <si>
    <t>79-799R</t>
  </si>
  <si>
    <t>LOW</t>
  </si>
  <si>
    <r>
      <t>1</t>
    </r>
    <r>
      <rPr>
        <sz val="12"/>
        <color rgb="FF000000"/>
        <rFont val="Aptos"/>
        <family val="2"/>
      </rPr>
      <t xml:space="preserve"> Fire Potential Index is described in Section 2.2 </t>
    </r>
  </si>
  <si>
    <r>
      <rPr>
        <vertAlign val="superscript"/>
        <sz val="12"/>
        <color rgb="FF000000"/>
        <rFont val="Aptos"/>
        <family val="2"/>
      </rPr>
      <t>2</t>
    </r>
    <r>
      <rPr>
        <sz val="12"/>
        <color rgb="FF000000"/>
        <rFont val="Aptos"/>
        <family val="2"/>
      </rPr>
      <t xml:space="preserve"> Temporary Construction and Compliance Poles (TCC) are assessed by Electrical Distribution and Transmission engineering teams before a PSPS activation. They evaluate compliance risks, considering factors like wire distances from objects and pole capacities, and may lower wind gust speed thresholds based on the severity of their findings.
Legend (Y*) indicates the presence of one or more TCC poles downstream of the SCADA sectionalizing device, with no change in alert speed due to this TCC condition. Legend (Y**) signifies that the TCC pole(s) downstream of the SCADA sectionalizing device meet the criteria to lower wind gust thresholds. </t>
    </r>
  </si>
  <si>
    <r>
      <rPr>
        <vertAlign val="superscript"/>
        <sz val="12"/>
        <color rgb="FF000000"/>
        <rFont val="Aptos"/>
        <family val="2"/>
      </rPr>
      <t>3</t>
    </r>
    <r>
      <rPr>
        <sz val="12"/>
        <color rgb="FF000000"/>
        <rFont val="Aptos"/>
        <family val="2"/>
      </rPr>
      <t xml:space="preserve"> VRI and CRI provide a relative assessment of vegetation as well as conductor risk for each segment. Methodologies reported in SDG&amp;E's 2021 WMP, Section 4.5.1.</t>
    </r>
  </si>
  <si>
    <r>
      <rPr>
        <vertAlign val="superscript"/>
        <sz val="12"/>
        <color rgb="FF000000"/>
        <rFont val="Aptos"/>
        <family val="2"/>
      </rPr>
      <t>4</t>
    </r>
    <r>
      <rPr>
        <sz val="12"/>
        <color rgb="FF000000"/>
        <rFont val="Aptos"/>
        <family val="2"/>
      </rPr>
      <t xml:space="preserve"> This Alert Speed is the recommended wind gust threshold for initiating de-energization during this specific PSPS activation. </t>
    </r>
  </si>
  <si>
    <r>
      <rPr>
        <vertAlign val="superscript"/>
        <sz val="12"/>
        <color rgb="FF000000"/>
        <rFont val="Aptos"/>
        <family val="2"/>
      </rPr>
      <t>5</t>
    </r>
    <r>
      <rPr>
        <sz val="12"/>
        <color rgb="FF000000"/>
        <rFont val="Aptos"/>
        <family val="2"/>
      </rPr>
      <t xml:space="preserve"> WiNGS Ops provides an estimated wind gust threshold at which the expected wildfire risk exceeds the PSPS risk at each feeder segment. This output incorporates both an estimate of likelihood of the risk as well as consequence. Calculations described in Section 2.4</t>
    </r>
  </si>
  <si>
    <r>
      <rPr>
        <vertAlign val="superscript"/>
        <sz val="12"/>
        <color rgb="FF000000"/>
        <rFont val="Aptos"/>
        <family val="2"/>
      </rPr>
      <t>6</t>
    </r>
    <r>
      <rPr>
        <sz val="12"/>
        <color rgb="FF000000"/>
        <rFont val="Aptos"/>
        <family val="2"/>
      </rPr>
      <t xml:space="preserve"> This ratio depicts the comparison between wildfire consequence score using historical weather events and PSPS consequence score (excludes likelihood of risk). A value greater than 1 means the wildfire risk exceeds the PSPS risk.</t>
    </r>
  </si>
  <si>
    <t>Table 3-1: Circuits De-energized</t>
  </si>
  <si>
    <t xml:space="preserve">Distribution/ 
Transmission </t>
  </si>
  <si>
    <t>Circuit/
Device Name</t>
  </si>
  <si>
    <t>County</t>
  </si>
  <si>
    <t>Restoration 
Date/Time</t>
  </si>
  <si>
    <t>Duration</t>
  </si>
  <si>
    <t>All clear Date/Time</t>
  </si>
  <si>
    <t>HFTD Tier</t>
  </si>
  <si>
    <t xml:space="preserve">Total Customers </t>
  </si>
  <si>
    <t xml:space="preserve">Residential Customers </t>
  </si>
  <si>
    <t xml:space="preserve">Commercial/
Industrial Customers </t>
  </si>
  <si>
    <t>MBL Customers</t>
  </si>
  <si>
    <r>
      <t>AFN other than MBL Customers</t>
    </r>
    <r>
      <rPr>
        <b/>
        <vertAlign val="superscript"/>
        <sz val="12"/>
        <color theme="0"/>
        <rFont val="Aptos"/>
        <family val="2"/>
      </rPr>
      <t>1</t>
    </r>
  </si>
  <si>
    <t>Other Customers</t>
  </si>
  <si>
    <t>Distribution</t>
  </si>
  <si>
    <t>San Diego</t>
  </si>
  <si>
    <t>Tier-3</t>
  </si>
  <si>
    <t>N/A</t>
  </si>
  <si>
    <t>Table 4-1: Damages and Hazards</t>
  </si>
  <si>
    <t>Structure Identifier</t>
  </si>
  <si>
    <t>Type of Damage/Hazard</t>
  </si>
  <si>
    <t>Table 5-1: Positive Notification</t>
  </si>
  <si>
    <t>Designation</t>
  </si>
  <si>
    <t>Total Number of Customers</t>
  </si>
  <si>
    <t>Timing of Attempts</t>
  </si>
  <si>
    <t>Who made the Notification Attempt</t>
  </si>
  <si>
    <t>Successful Positive Notification</t>
  </si>
  <si>
    <t>Table 5-2: Notification Failures</t>
  </si>
  <si>
    <t>Notifications Sent To</t>
  </si>
  <si>
    <t>Notification Failure 
Description</t>
  </si>
  <si>
    <t>Number of 
Entities or 
Customer 
Accounts</t>
  </si>
  <si>
    <t>Public Safety Partners 
excluding Critical Facilities 
and Infrastructure</t>
  </si>
  <si>
    <t>Entities who did not 
receive 48- to 72-hour 
advance notification.</t>
  </si>
  <si>
    <t>Entities who did not 
receive 1–4-hour 
imminent notification.</t>
  </si>
  <si>
    <t>Entities who did not 
receive any notifications 
before de-energization</t>
  </si>
  <si>
    <t>Entities who were not 
notified immediately 
before re-energization</t>
  </si>
  <si>
    <t>Entities who did not 
receive cancellation 
notification within 
two hours of the 
decision to cancel</t>
  </si>
  <si>
    <t>Critical Facilities 
and Infrastructure</t>
  </si>
  <si>
    <t>Facilities who did not
receive 48–72-hour 
advance notification.</t>
  </si>
  <si>
    <t>Facilities who did not
receive 1-4 hour of 
imminent notifications.</t>
  </si>
  <si>
    <t>Facilities who did not
 receive any notifications 
before de-energization.</t>
  </si>
  <si>
    <t>Facilities who were not
notified at de-energization 
initiation.</t>
  </si>
  <si>
    <t>Facilities who were not
notified immediately 
before re-energization.</t>
  </si>
  <si>
    <t>Facilities who were not
notified when re-energization 
is complete.</t>
  </si>
  <si>
    <t>Facilities who did not 
receive cancellation 
notification within 
two hours of the 
decision to cancel</t>
  </si>
  <si>
    <t>All Other 
Affected Customers</t>
  </si>
  <si>
    <t>Customers who did not 
receive 24–48-hour 
advance notifications.</t>
  </si>
  <si>
    <t>Customers who did not 
receive 1–4-hour 
imminent notifications.</t>
  </si>
  <si>
    <t>Customers who did not 
receive any notifications 
before de-energization.</t>
  </si>
  <si>
    <t>Customers who were not 
notified at de-energization 
initiation.</t>
  </si>
  <si>
    <t>Customers who were not 
notified immediately 
before re-energization.</t>
  </si>
  <si>
    <t>Customers who were not 
notified when re-energization 
is complete.</t>
  </si>
  <si>
    <t>Customers who did not 
receive cancellation 
notification within two 
hours of the decision to cancel</t>
  </si>
  <si>
    <t>Table 6-1: Public Safety Partners Contacted</t>
  </si>
  <si>
    <t>Jurisdiction/Organization</t>
  </si>
  <si>
    <t>Title</t>
  </si>
  <si>
    <t>Date/Time
Contacted</t>
  </si>
  <si>
    <t>Section 6 – Local and State Public Safety Partner Engagement</t>
  </si>
  <si>
    <t>Table 6-2: List of Entities Invited to State Executive Briefing Calls</t>
  </si>
  <si>
    <t>Entity Name</t>
  </si>
  <si>
    <t>Type</t>
  </si>
  <si>
    <t>Table 6-3: Services Provided to Customers with AFN</t>
  </si>
  <si>
    <t>Type of Service</t>
  </si>
  <si>
    <t>Number Provided</t>
  </si>
  <si>
    <t>Over Night Hotel Stays (AFN)</t>
  </si>
  <si>
    <t>Over Night Hotel Stays (non-AFN)</t>
  </si>
  <si>
    <t>Table 6-4: Backup Power – Description, Number, Capacity, and Estimated Maximum Duration</t>
  </si>
  <si>
    <t>Location</t>
  </si>
  <si>
    <t>Community Generator Program Site</t>
  </si>
  <si>
    <t># of Customers</t>
  </si>
  <si>
    <t>Critical Facility and Infrastructure Customers</t>
  </si>
  <si>
    <t># of Gens or 
Batteries</t>
  </si>
  <si>
    <t>Type of Backup 
Power</t>
  </si>
  <si>
    <t>Generator/
Battery Size</t>
  </si>
  <si>
    <t>Fuel Type</t>
  </si>
  <si>
    <t>Maximum Duration of Operation</t>
  </si>
  <si>
    <t>Actual PSPS Operation Status</t>
  </si>
  <si>
    <t>Table 7-1: Number and Nature of Complaints Received</t>
  </si>
  <si>
    <t>Nature of Complaint</t>
  </si>
  <si>
    <t>Number of Complaints</t>
  </si>
  <si>
    <r>
      <rPr>
        <b/>
        <sz val="12"/>
        <color theme="1"/>
        <rFont val="Aptos"/>
        <family val="2"/>
      </rPr>
      <t>PSPS Frequency/Duration</t>
    </r>
    <r>
      <rPr>
        <sz val="12"/>
        <color theme="1"/>
        <rFont val="Aptos"/>
        <family val="2"/>
      </rPr>
      <t xml:space="preserve">
Including, but not limited to complaints regarding the frequency and/or duration of PSPS events, delays in restoring power, scope of PSPS and dynamic of weather conditions</t>
    </r>
  </si>
  <si>
    <r>
      <rPr>
        <b/>
        <sz val="12"/>
        <color theme="1"/>
        <rFont val="Aptos"/>
        <family val="2"/>
      </rPr>
      <t>Safety/Health Concern</t>
    </r>
    <r>
      <rPr>
        <sz val="12"/>
        <color theme="1"/>
        <rFont val="Aptos"/>
        <family val="2"/>
      </rPr>
      <t xml:space="preserve">
Including, but not limited to complaints regarding difficulties experienced by AFN/MBL populations, traffic accidents due to non-operating traffic lights, inability to get medical help, well water or access to clean water, inability to keep property cool/warm during outage raising health concern</t>
    </r>
  </si>
  <si>
    <r>
      <rPr>
        <b/>
        <sz val="12"/>
        <color theme="1"/>
        <rFont val="Aptos"/>
        <family val="2"/>
      </rPr>
      <t>Communications/Notifications</t>
    </r>
    <r>
      <rPr>
        <sz val="12"/>
        <color theme="1"/>
        <rFont val="Aptos"/>
        <family val="2"/>
      </rPr>
      <t xml:space="preserve">
Including, but not limited to complaints regarding lack of notice, excessive notices, confusing notice, false alarm notice, problems with getting up-to-date information, inaccurate information provided, not being able to get information in the prevalent languages and/or information accessibility, complaints about website, Public Safety Partner Portal, REST/DAM sites (as applicable)</t>
    </r>
  </si>
  <si>
    <r>
      <rPr>
        <b/>
        <sz val="12"/>
        <color theme="1"/>
        <rFont val="Aptos"/>
        <family val="2"/>
      </rPr>
      <t>Outreach/Assistance</t>
    </r>
    <r>
      <rPr>
        <sz val="12"/>
        <color theme="1"/>
        <rFont val="Aptos"/>
        <family val="2"/>
      </rPr>
      <t xml:space="preserve">
Including, but not limited to complaints regarding community resource centers, community crew vehicles, backup power, hotel vouchers, other assistance provided by utility to mitigate impact of PSPS</t>
    </r>
  </si>
  <si>
    <r>
      <rPr>
        <b/>
        <sz val="12"/>
        <color theme="1"/>
        <rFont val="Aptos"/>
        <family val="2"/>
      </rPr>
      <t>General PSPS Dissatisfaction/Other</t>
    </r>
    <r>
      <rPr>
        <sz val="12"/>
        <color theme="1"/>
        <rFont val="Aptos"/>
        <family val="2"/>
      </rPr>
      <t xml:space="preserve">
Including, but not limited to complaints about being without power during PSPS event and related hardships such as food loss, income loss, inability to work/attend school, plus any PSPS-related complaints that do not fall into any other category</t>
    </r>
  </si>
  <si>
    <t>Total:</t>
  </si>
  <si>
    <t>Table 7-2: Claims Filed Against SDG&amp;E Due to De-energization</t>
  </si>
  <si>
    <t>Nature of Claim</t>
  </si>
  <si>
    <t>Number of Claims</t>
  </si>
  <si>
    <t>Property Damage</t>
  </si>
  <si>
    <t>Solar Related</t>
  </si>
  <si>
    <t>Food Loss</t>
  </si>
  <si>
    <t>Inconvenience of Being Without Power</t>
  </si>
  <si>
    <t>Business Loss</t>
  </si>
  <si>
    <t>Hotel Stays</t>
  </si>
  <si>
    <t>Generator</t>
  </si>
  <si>
    <t>Table 8-1: Circuits requiring more than 24 hours to restore</t>
  </si>
  <si>
    <t>Circuit Name</t>
  </si>
  <si>
    <t>Reason the Utility was Unable to Restore the Circuit Within
24 Hours</t>
  </si>
  <si>
    <t>Table 9-1: Community Resource Centers</t>
  </si>
  <si>
    <t>Site Name</t>
  </si>
  <si>
    <t>Address</t>
  </si>
  <si>
    <t>Operating Hours</t>
  </si>
  <si>
    <t>Attendance</t>
  </si>
  <si>
    <t>Site Type</t>
  </si>
  <si>
    <t>Amenities Provided</t>
  </si>
  <si>
    <t>Table 10-1: Summary of Avoided Customer Impacts</t>
  </si>
  <si>
    <t>Mitigation Action</t>
  </si>
  <si>
    <t>Avoided Impacts</t>
  </si>
  <si>
    <t>Table 10-2: Summary of Avoided Customer Impacts by Circuit</t>
  </si>
  <si>
    <t>Circuit</t>
  </si>
  <si>
    <t>Table 10-3: Summary of Customers Served by Microgrids</t>
  </si>
  <si>
    <t>Microgrid Location</t>
  </si>
  <si>
    <t>Total Customers</t>
  </si>
  <si>
    <t>Table 11-1: Lessons Learned from PSPS Event</t>
  </si>
  <si>
    <t>Issue</t>
  </si>
  <si>
    <t>Discussion</t>
  </si>
  <si>
    <t>Resolution</t>
  </si>
  <si>
    <t>Appendix 1 – Customer Notifications: Descriptions, Dates, Times, and Scripts of Notifications</t>
  </si>
  <si>
    <t>Notification Method </t>
  </si>
  <si>
    <t>Total 
Notifications </t>
  </si>
  <si>
    <t>Who Made the Notification</t>
  </si>
  <si>
    <t>Email </t>
  </si>
  <si>
    <t>SDG&amp;E </t>
  </si>
  <si>
    <t>Voice</t>
  </si>
  <si>
    <t>Text Message </t>
  </si>
  <si>
    <t>Count of Notifications by M Message</t>
  </si>
  <si>
    <t>Event Order</t>
  </si>
  <si>
    <t>Date </t>
  </si>
  <si>
    <t>Time of First Notification</t>
  </si>
  <si>
    <t>Time of Last Notification</t>
  </si>
  <si>
    <t>Text  Message</t>
  </si>
  <si>
    <t>Total Sent</t>
  </si>
  <si>
    <t>Pre De-energization (Prior)</t>
  </si>
  <si>
    <t>M2: 24-48 hours prior to a PSPS (Outage Warning)</t>
  </si>
  <si>
    <t>48–24 hours</t>
  </si>
  <si>
    <t>M3: 12 hours prior to PSPS (Outage Warning)</t>
  </si>
  <si>
    <t>M4: Within 4 hours prior to PSPS (Outage Warning)</t>
  </si>
  <si>
    <t>1–4 hours prior to PSPS (if possible)</t>
  </si>
  <si>
    <t>Initiation
(During)</t>
  </si>
  <si>
    <t>M6: PSPS Confirmed - Power is Out</t>
  </si>
  <si>
    <t>When de-energization is initiated</t>
  </si>
  <si>
    <t>M9: PSPS risk continues power remains off</t>
  </si>
  <si>
    <t>M16: Customers Transitioning onto a Microgrid (Outage Warning)</t>
  </si>
  <si>
    <t>Restoration 
(After)</t>
  </si>
  <si>
    <t>M10: Safety Inspections of Power Lines Started (Patrolling)</t>
  </si>
  <si>
    <t xml:space="preserve">When re-energization efforts begin </t>
  </si>
  <si>
    <t>M11: Power line Inspections damage found</t>
  </si>
  <si>
    <t>M12: Power Restored; However, PSPS risk continues and PSPS possible</t>
  </si>
  <si>
    <t>When re-energization is complete, but further de-energizations may occur</t>
  </si>
  <si>
    <t>M12a: Power Restored; However, PSPS risk continues and PSPS possible</t>
  </si>
  <si>
    <t>M17: Conditions Improved Customers Transitioning Off a Microgrid (Outage Alert)</t>
  </si>
  <si>
    <t>M14: PSPS risk passed, If previous notification received, no longer at risk of losing power</t>
  </si>
  <si>
    <t>When a PSPS event is cancelled</t>
  </si>
  <si>
    <t>When re-energization is complete</t>
  </si>
  <si>
    <t>Totals:</t>
  </si>
  <si>
    <t>Type of Notification</t>
  </si>
  <si>
    <t>Recipents</t>
  </si>
  <si>
    <t>Description</t>
  </si>
  <si>
    <t>Date/Time Contacted</t>
  </si>
  <si>
    <t>Pre-de-
energization 
(prior)</t>
  </si>
  <si>
    <t>48-72 Hours</t>
  </si>
  <si>
    <t>Public safety partners including local and tribal governments, water/wastewater, emergency management, communications providers, hospitals and CBOs.</t>
  </si>
  <si>
    <t>SDG&amp;E Public Safety Power Shutoff Possible in 48-72 Hours</t>
  </si>
  <si>
    <t>24-48 Hours</t>
  </si>
  <si>
    <t>SDG&amp;E Public Safety Power Shutoff possible in 24-48 hours.</t>
  </si>
  <si>
    <t>Imminent</t>
  </si>
  <si>
    <t>Initiation 
(during)</t>
  </si>
  <si>
    <t>De-Energized</t>
  </si>
  <si>
    <t>SDG&amp;E has shut off power for public safety</t>
  </si>
  <si>
    <t>Update #1</t>
  </si>
  <si>
    <t>Update #2</t>
  </si>
  <si>
    <t>Update #3</t>
  </si>
  <si>
    <t>SDG&amp;E has shut off power for public safety, Community Resource Centers to Open</t>
  </si>
  <si>
    <t>Restoration 
(after)</t>
  </si>
  <si>
    <t>Imminent Re-Energize</t>
  </si>
  <si>
    <t>SDG&amp;E power remains turned off for public safety. SDG&amp;E is determining when power can be turned back on.</t>
  </si>
  <si>
    <t>Update #4</t>
  </si>
  <si>
    <t>SDG&amp;E has shut off power for public safety. Power will remain out overnight</t>
  </si>
  <si>
    <t>Re-Energized</t>
  </si>
  <si>
    <t xml:space="preserve">SDG&amp;E continues to restore power to impacted areas. </t>
  </si>
  <si>
    <t>Post-event</t>
  </si>
  <si>
    <t>Event Concluded</t>
  </si>
  <si>
    <t>Final Notification: SDG&amp;E Public Safety Power Shutoff event has ended</t>
  </si>
  <si>
    <t>Event concluded - Survey</t>
  </si>
  <si>
    <t>SDG&amp;E Survey Request on Recent Public Safety Power Shutoff</t>
  </si>
  <si>
    <t>Op Period</t>
  </si>
  <si>
    <t xml:space="preserve">Notification Type </t>
  </si>
  <si>
    <r>
      <t xml:space="preserve">Time </t>
    </r>
    <r>
      <rPr>
        <sz val="12"/>
        <color theme="0"/>
        <rFont val="Aptos"/>
        <family val="2"/>
      </rPr>
      <t>(Of Submission)</t>
    </r>
  </si>
  <si>
    <r>
      <t xml:space="preserve">Date </t>
    </r>
    <r>
      <rPr>
        <sz val="12"/>
        <color theme="0"/>
        <rFont val="Aptos"/>
        <family val="2"/>
      </rPr>
      <t>(Of Request)</t>
    </r>
  </si>
  <si>
    <r>
      <t xml:space="preserve">Initiated By </t>
    </r>
    <r>
      <rPr>
        <sz val="12"/>
        <color theme="0"/>
        <rFont val="Aptos"/>
        <family val="2"/>
      </rPr>
      <t>(Jurisdiction Name)</t>
    </r>
  </si>
  <si>
    <t>Information Source</t>
  </si>
  <si>
    <r>
      <t xml:space="preserve">CalOES Confirmation </t>
    </r>
    <r>
      <rPr>
        <sz val="12"/>
        <color theme="0"/>
        <rFont val="Aptos"/>
        <family val="2"/>
      </rPr>
      <t>(Rep Name, Time Confirmed)</t>
    </r>
  </si>
  <si>
    <t>Message Contents/Notes</t>
  </si>
  <si>
    <t>CalOES Form 1 Submission</t>
  </si>
  <si>
    <t>1111 hours</t>
  </si>
  <si>
    <t>Shana Rodriguez</t>
  </si>
  <si>
    <t>Situational Status Unit</t>
  </si>
  <si>
    <t xml:space="preserve"> John Sanchez, 1113 hours</t>
  </si>
  <si>
    <t>CalOES Form 1 Submitted at 1111 hours.  CalOES - John Sanchez confirmed receipt at 1113 hours. San Diego County OES- Edwin Ulloa confirmed receipt at 1115 hours.</t>
  </si>
  <si>
    <t>CalOES Form 2 Submission</t>
  </si>
  <si>
    <t>1500 hours</t>
  </si>
  <si>
    <t>Claudia Asmussen</t>
  </si>
  <si>
    <t>Ethan Lelias, 1501 hours</t>
  </si>
  <si>
    <t>CalOES Form 2 Submitted at 1500 hours.  CalOES- Ethan Lelias confirmed receipt at 1501 hours. San Diego County OES- Edwin Ulloa confirmed receipt at 1502 hours.</t>
  </si>
  <si>
    <t>CalOES Form 3 Submission</t>
  </si>
  <si>
    <t>0700 hours</t>
  </si>
  <si>
    <t>John Sanchez, 0703 hours</t>
  </si>
  <si>
    <t>CalOES Form 3 Submitted at 0700 hours.  CalOES- John Sanchez confirmed receipt at 0703 hours. San Diego County OES- Edwin Ulloa confirmed receipt at 0702 hours.</t>
  </si>
  <si>
    <t>CalOES Form 4 Submission</t>
  </si>
  <si>
    <t>Gus Vega, 1508 hours</t>
  </si>
  <si>
    <t>CalOES Form 4 Submitted at 1500 hours.  CalOES- Gus Vega confirmed receipt at 1508 hours. San Diego County OES- Shannon Nuzzo confirmed receipt at 1510 hours.</t>
  </si>
  <si>
    <t>CalOES Form 5 Submission</t>
  </si>
  <si>
    <t>0804 hours</t>
  </si>
  <si>
    <t>Sherinna Paguio</t>
  </si>
  <si>
    <t>Cindy Aguilar, 0809 hours</t>
  </si>
  <si>
    <t xml:space="preserve">CalOES Form 5 Submitted at 0804 hours. CalOES- Cindy Aguilar confirmed receipt at 0809 hours. San Diego County OES- Shannon Nuzzo confirmed receipt at 0810 hours. </t>
  </si>
  <si>
    <t>CalOES Form 6 Submission</t>
  </si>
  <si>
    <t>Benito Soto, 1501 hours</t>
  </si>
  <si>
    <t xml:space="preserve">CalOES Form 6 Submitted at 1500 hours. CalOES- Benito Soto confirmed receipt at 1501 hours. San Diego County OES- Shannon Nuzzo confirmed receipt at 1503 hours. </t>
  </si>
  <si>
    <t>CalOES Form 7 Submission</t>
  </si>
  <si>
    <t>0703 hours</t>
  </si>
  <si>
    <t>Jin Kim</t>
  </si>
  <si>
    <t>Benito Soto, 0705 hours</t>
  </si>
  <si>
    <t xml:space="preserve">CalOES Form 7 Submitted at 0703 hours. CalOES- Benito Soto confirmed receipt at 0705 hours. San Diego County OES- Shannon Nuzzo confirmed receipt at 0707 hours. </t>
  </si>
  <si>
    <t>CalOES Form 8 Submission</t>
  </si>
  <si>
    <t>1456 hours</t>
  </si>
  <si>
    <t>Benito Soto, 1458 hours</t>
  </si>
  <si>
    <t xml:space="preserve">CalOES Form 8 Submitted at 1456 hours. CalOES- Benito Soto confirmed receipt at 1458 hours. San Diego County OES- Shannon Nuzzo confirmed receipt at 1459 hours. </t>
  </si>
  <si>
    <t>CalOES Form 9 Submission</t>
  </si>
  <si>
    <t>1520 hours</t>
  </si>
  <si>
    <t>Benito Soto, 1521 hours</t>
  </si>
  <si>
    <t xml:space="preserve">CalOES Form 9 Submitted at 1520 hours. CalOES- Benito Soto confirmedreceipt at 1521 hours. San Diego County OES- Shannon Nuzzo confirmed receipt at 1521 hours. </t>
  </si>
  <si>
    <t>CalOES Form 10 Submission</t>
  </si>
  <si>
    <t>Renee May</t>
  </si>
  <si>
    <t>Fu Chinh, 0703 hours</t>
  </si>
  <si>
    <t xml:space="preserve">CalOES Form 10 Submitted at 0700 hours. CalOES- Fu Chinh confirmed receipt at 0703 hours. San Diego County OES- Shannon Nuzzo confirmed receipt at 0704 hours. </t>
  </si>
  <si>
    <t>CalOES Form 11 Submission</t>
  </si>
  <si>
    <t>1050 hours</t>
  </si>
  <si>
    <t>Benito Soto, 1053 hours</t>
  </si>
  <si>
    <t xml:space="preserve">CalOES Form 11 Submitted at 1050 hours.CalOES- Benito Soto confirmed receipt at 1053 hours.  San Diego County OES- Shannon Nuzzo confirmed receipt at 1054 hours. </t>
  </si>
  <si>
    <t>CalOES PSPS Notification Dashboard</t>
  </si>
  <si>
    <t>Type of 
Notification</t>
  </si>
  <si>
    <t>Date/Time Sent</t>
  </si>
  <si>
    <t>Description of Notification</t>
  </si>
  <si>
    <t>Initial Notice
for PSPS
Event</t>
  </si>
  <si>
    <t>72–48 hours</t>
  </si>
  <si>
    <t>•  Weather details and number of 
    potentially impacted customers 
•  Link to SDG&amp;E’s secure public safety 
    partner PSPS Portal to access anticipated 
    timing of de-energization and re-energization, 
    consolidated device information, maps and 
    GIS shapefiles
•  Time of EOC activation</t>
  </si>
  <si>
    <t>1–4 hours 
prior to PSPS (if possible)</t>
  </si>
  <si>
    <t>De-energized</t>
  </si>
  <si>
    <t>When de-energization 
is initiated</t>
  </si>
  <si>
    <t>Update</t>
  </si>
  <si>
    <t>Re-energized</t>
  </si>
  <si>
    <t>When re-energization efforts begin or immediately before re-energization begins</t>
  </si>
  <si>
    <t xml:space="preserve">•  Details of current PSPS outages 
    (timing, customer and community impacts)
•  Status of restoration efforts
•  Anticipated timing of re-energization
•  Link to SDG&amp;E’s secure public safety partner 
    PSPS Portal to access anticipated timing of 
    de-energization and re-energization, 
    consolidated device information, maps 
    and GIS shapefiles
</t>
  </si>
  <si>
    <t>At the time 
service is 
restored to 
all customers</t>
  </si>
  <si>
    <t>When re-energization 
is complete</t>
  </si>
  <si>
    <t>•  Timing of full restoration 
    and EOC demobilization 
•  Timing of post-event report</t>
  </si>
  <si>
    <r>
      <rPr>
        <vertAlign val="superscript"/>
        <sz val="12"/>
        <color theme="1"/>
        <rFont val="Aptos"/>
        <family val="2"/>
      </rPr>
      <t>1</t>
    </r>
    <r>
      <rPr>
        <sz val="12"/>
        <color theme="1"/>
        <rFont val="Aptos"/>
        <family val="2"/>
      </rPr>
      <t>Decision 19-05-042, Appendix A, Timing of Notification.</t>
    </r>
  </si>
  <si>
    <t>Timeline</t>
  </si>
  <si>
    <t>72 hours</t>
  </si>
  <si>
    <t>1-4 Hours</t>
  </si>
  <si>
    <t xml:space="preserve">SDG&amp;E </t>
  </si>
  <si>
    <t>Initiation 
(during) and 
Restoration 
(after)</t>
  </si>
  <si>
    <t>As necessary</t>
  </si>
  <si>
    <t>At the time 
service is restored 
to all customers</t>
  </si>
  <si>
    <t>9/30/2026 at 11:37 PDT</t>
  </si>
  <si>
    <t>9/30/2026 at 14:33 PDT</t>
  </si>
  <si>
    <t>10/1/2026 at 10:36 PDT</t>
  </si>
  <si>
    <t>10/4/2026 at 12:26 PDT</t>
  </si>
  <si>
    <t>10/2/2026 at 8:00 PDT</t>
  </si>
  <si>
    <t>AT&amp;T</t>
  </si>
  <si>
    <t>Critical Facilities and Infrastructure &amp; Public Safety Partner</t>
  </si>
  <si>
    <t>Barona Band Mission Indians</t>
  </si>
  <si>
    <t>Bonsall Unified School District</t>
  </si>
  <si>
    <t>Critical Facilities and Infrastructure</t>
  </si>
  <si>
    <t>California Department of Forestry and Fire Protection</t>
  </si>
  <si>
    <t>California Department of Parks and Recreation</t>
  </si>
  <si>
    <t>California Highway Patrol</t>
  </si>
  <si>
    <t>Campo Band of Kumeyaay Indians</t>
  </si>
  <si>
    <t>Charter Communications</t>
  </si>
  <si>
    <t>City of Escondido</t>
  </si>
  <si>
    <t>City of San Diego</t>
  </si>
  <si>
    <t>County of San Diego</t>
  </si>
  <si>
    <t>Cox Communications</t>
  </si>
  <si>
    <t>Crown Castle USA</t>
  </si>
  <si>
    <t>Dehesa School District</t>
  </si>
  <si>
    <t>Fallbrook Public Utility District</t>
  </si>
  <si>
    <t>Federal Aviation Administration</t>
  </si>
  <si>
    <t>Golden Acorn Casino</t>
  </si>
  <si>
    <t>Government Services Administration</t>
  </si>
  <si>
    <t>Iipay Nation of Santa Ysabel</t>
  </si>
  <si>
    <t>Jamul Indian Village Development Corporation</t>
  </si>
  <si>
    <t>Jamul-Dulzura Union School District</t>
  </si>
  <si>
    <t>Julian Union High School District</t>
  </si>
  <si>
    <t>Julian Union School District</t>
  </si>
  <si>
    <t>Kumeyaay Wind LLC</t>
  </si>
  <si>
    <t>La Jolla Band of Luiseño Indians</t>
  </si>
  <si>
    <t>La Posta Band of Mission Indians</t>
  </si>
  <si>
    <t>Lakeside Union School District</t>
  </si>
  <si>
    <t>Level 3 Communications</t>
  </si>
  <si>
    <t>Los Coyotes Band of Cahuilla and Cupeño Indians</t>
  </si>
  <si>
    <t>MAAC Project</t>
  </si>
  <si>
    <t>Manzanita Band of Diegueño Mission Indians</t>
  </si>
  <si>
    <t>Marine Corps Base Camp Pendleton</t>
  </si>
  <si>
    <t>Mesa Grande Band of Diegueño Mission Indians</t>
  </si>
  <si>
    <t>Mountain Empire Unified School District</t>
  </si>
  <si>
    <t>NAVFAC Southwest</t>
  </si>
  <si>
    <t>Navy Warner Springs Training Group</t>
  </si>
  <si>
    <t>North County Transit District</t>
  </si>
  <si>
    <t>Orange Grove Energy Center</t>
  </si>
  <si>
    <t>Otay Water District</t>
  </si>
  <si>
    <t>Pala Band of Mission Indians</t>
  </si>
  <si>
    <t>Pala Casino and Entertainment</t>
  </si>
  <si>
    <t>Palomar College</t>
  </si>
  <si>
    <t>Pauma Band of Luiseño Indians</t>
  </si>
  <si>
    <t>Rainbow Municipal Water District</t>
  </si>
  <si>
    <t>Ramona Municipal Water District</t>
  </si>
  <si>
    <t>Regents of the UCSD</t>
  </si>
  <si>
    <t>Rincon Band of Luiseño Indians</t>
  </si>
  <si>
    <t>San Diego County Office of Education</t>
  </si>
  <si>
    <t>San Diego County Water Authority</t>
  </si>
  <si>
    <t>San Diego Gas &amp; Electric</t>
  </si>
  <si>
    <t>San Diego State University</t>
  </si>
  <si>
    <t>San Pasqual Band of Mission Indians</t>
  </si>
  <si>
    <t>Southern California Tribal Chairmen's Association</t>
  </si>
  <si>
    <t>Southern Indian Health Council</t>
  </si>
  <si>
    <t>Spencer Valley Elementary School District</t>
  </si>
  <si>
    <t>State of California</t>
  </si>
  <si>
    <t>Sweetwater Authority</t>
  </si>
  <si>
    <t>Sycuan Band of the Kumeyaay Nation</t>
  </si>
  <si>
    <t>T-Mobile</t>
  </si>
  <si>
    <t>U.S. Customs and Border Protection</t>
  </si>
  <si>
    <t>U.S. Department of Agriculture Forest Service</t>
  </si>
  <si>
    <t>Vallecitos School District</t>
  </si>
  <si>
    <t>Valley Center Energy Storage</t>
  </si>
  <si>
    <t>Valley Center Municipal Water District</t>
  </si>
  <si>
    <t>Valley Center-Pauma Unified School District</t>
  </si>
  <si>
    <t>Verizon Wireless</t>
  </si>
  <si>
    <t>Viejas</t>
  </si>
  <si>
    <t>Viejas Band of Kumeyaay Indians</t>
  </si>
  <si>
    <t>Viejas Mission Church</t>
  </si>
  <si>
    <t>Vista Irrigation District</t>
  </si>
  <si>
    <t>Warner Unified School District</t>
  </si>
  <si>
    <t>YMCA of San Diego County</t>
  </si>
  <si>
    <t>Yuima Municipal Water District</t>
  </si>
  <si>
    <t>De-energization 
Date/Time</t>
  </si>
  <si>
    <t>EOC Responder Staffing</t>
  </si>
  <si>
    <t>State Executive Briefing Process</t>
  </si>
  <si>
    <t>Existing Cal OES State Executive Briefing procedures do not fully align with PSPS events involving additional de-energization potential following re-energization. The briefing process also required information already available through established channels, including the Partner Portal, GIS data sharing, SDGE.com, and stakeholder email notifications, resulting in duplicative reporting and information that may not reflect the most current operational status.</t>
  </si>
  <si>
    <t>Some EOC positions experienced challenges with responder availability during activation periods.</t>
  </si>
  <si>
    <t>EOC staffing levels will be reviewed and a staffing plan implemented that incorporates hiring, training, and responder recruitment to support operational needs.</t>
  </si>
  <si>
    <t>SDG&amp;E will coordinate with CalOES to streamline reporting processes and leverage existing real-time information channels to support situational awareness.</t>
  </si>
  <si>
    <t>N</t>
  </si>
  <si>
    <t xml:space="preserve">9/30/2026 at 2:21 p.m. </t>
  </si>
  <si>
    <t xml:space="preserve">SDG&amp;E Public Safety Power Shutoff possible within 12 hours. </t>
  </si>
  <si>
    <t>10/2/2026 at 7:35 a.m.</t>
  </si>
  <si>
    <t>10/2/2026 at 8:56 a.m.</t>
  </si>
  <si>
    <t>10/2/2026 at 1:41 p.m.</t>
  </si>
  <si>
    <t>10/2/2026 at 2:23 p.m.</t>
  </si>
  <si>
    <t>Brick &amp; Mortar</t>
  </si>
  <si>
    <t xml:space="preserve">Descanso Branch Library </t>
  </si>
  <si>
    <t>Appendix 4 – AFN Community Based Organization (CBO) Notifications: Descriptions, Dates, Times, and Copies of Notifications</t>
  </si>
  <si>
    <t>Appendix 3 – CPUC Notifications: Descriptions, Dates, Times, and Copies of Notifications</t>
  </si>
  <si>
    <t>Appendix 2-2 - CalOES &amp; County OES Warning Center Notfications</t>
  </si>
  <si>
    <t>Appendix 2-1 – Public Safety Partner Notifications: Descriptions, Dates, Times, and Copies of Notifications</t>
  </si>
  <si>
    <t>Sectionalizing</t>
  </si>
  <si>
    <t>Temporary Backup Power</t>
  </si>
  <si>
    <t>Permanent Backup Power</t>
  </si>
  <si>
    <t>Situational Awareness</t>
  </si>
  <si>
    <t>235 (RA1, RA2)</t>
  </si>
  <si>
    <t>Total</t>
  </si>
  <si>
    <t>Emergency Battery Provided</t>
  </si>
  <si>
    <t>3 customers with no contact data</t>
  </si>
  <si>
    <t>4 customers with no contact data</t>
  </si>
  <si>
    <t>Water, WiFi, medical device charging, snacks, phone charging, ice, water truck, solar power bank, and up-to-date information on outages.</t>
  </si>
  <si>
    <t>9545 River Dr, Descanso, CA 91916</t>
  </si>
  <si>
    <r>
      <rPr>
        <vertAlign val="superscript"/>
        <sz val="12"/>
        <color theme="1"/>
        <rFont val="Aptos"/>
        <family val="2"/>
      </rPr>
      <t>1</t>
    </r>
    <r>
      <rPr>
        <sz val="12"/>
        <color theme="1"/>
        <rFont val="Aptos"/>
        <family val="2"/>
      </rPr>
      <t xml:space="preserve">Includes all customers that meet any of the 15 AFN conditions flagged in SDG&amp;E’s customer information system as long as MBL is not the only condition. </t>
    </r>
  </si>
  <si>
    <t xml:space="preserve">9/30/2026 at 11:27 a.m. </t>
  </si>
  <si>
    <t>10/1/2026 at 10:27 a.m.</t>
  </si>
  <si>
    <t>10/3/2026 at 4:41 p.m.</t>
  </si>
  <si>
    <t>10/4/2026 at 11:17 a.m.</t>
  </si>
  <si>
    <t>A 1-4 hour notification was not sent to Public Safety Partners.</t>
  </si>
  <si>
    <t>48-24 hours</t>
  </si>
  <si>
    <t>9/30/2026 14:42 PDT - 9/30/2026 15:43 PDT</t>
  </si>
  <si>
    <t>SDGE</t>
  </si>
  <si>
    <t>NA</t>
  </si>
  <si>
    <t>Diesel</t>
  </si>
  <si>
    <t>9/30/2026 14:42 PDT - 10/01/2026 11:20 PDT</t>
  </si>
  <si>
    <t>Shelter Valley Microgrid</t>
  </si>
  <si>
    <t>Butterfield Ranch Microgrid</t>
  </si>
  <si>
    <t>Cameron Corners Microgrid</t>
  </si>
  <si>
    <t>La Posta Emergency Center
 8 Crestwood Road
Boulevard, CA  91905</t>
  </si>
  <si>
    <t>Butterfield Ranch
14926 Great Southern
Overland Stage Route
Julian,  CA   92036</t>
  </si>
  <si>
    <t>9/30/2026 at 11:15 PDT</t>
  </si>
  <si>
    <t>10/2/2026 at 12:43 PDT</t>
  </si>
  <si>
    <t>10/3/2026 at 16:23 PDT</t>
  </si>
  <si>
    <t>•  Details of current PSPS outages 
    (timing, customer and community impacts)
•  Anticipated timing of re-energization
•  Link to SDG&amp;E’s secure public safety partner 
    PSPS Portal to access anticipated timing of 
    de-energization and re-energization, 
    consolidated device information, maps 
    and GIS shapefiles
•  Removal of customers from scope</t>
  </si>
  <si>
    <t>9/30/2026 at 14:02 PDT
10/1/2026 at 10:19 PDT
10/1/2026 at 11:14 PDT</t>
  </si>
  <si>
    <t>10/2/2026 at 07:15 PDT</t>
  </si>
  <si>
    <t>Staged but not run</t>
  </si>
  <si>
    <t>300 kVA</t>
  </si>
  <si>
    <t>70 kVA</t>
  </si>
  <si>
    <t>125 kVA</t>
  </si>
  <si>
    <t>CRC - Community Resource Center</t>
  </si>
  <si>
    <t>10/2/2026 at 15:41 PDT
10/4/2026 at 11:16 PDT</t>
  </si>
  <si>
    <t>Ramona Library CRC</t>
  </si>
  <si>
    <t>Removal from scope</t>
  </si>
  <si>
    <t>Live Oaks Market
37820 Old Hwy 80
Boulevard, CA  91905</t>
  </si>
  <si>
    <t>Shelter Valley
7878 Great Southern
Overland Stage Route
Julian, CA  92036</t>
  </si>
  <si>
    <t>Valley Center Library CRC</t>
  </si>
  <si>
    <t>Mountain Top Market &amp; Gas
39710 Old Hwy 80
Boulevard, CA  91905</t>
  </si>
  <si>
    <t>Mountain Top Market &amp; Gas</t>
  </si>
  <si>
    <t>Live Oaks Market &amp; Restaurant</t>
  </si>
  <si>
    <t>La Posta Emergency Center - Government and Community Resource Center</t>
  </si>
  <si>
    <t>Ramona Library - CRC
1275 Main Street
Ramona, CA  92065</t>
  </si>
  <si>
    <t>Whispering Winds - CRC
Catholic Camp
Pump Station
17606 Harrison Park Rd. Julian, CA  92036</t>
  </si>
  <si>
    <t>Whispering Winds - CRC 
Catholic - Camp
Resource Center Building
17606 Harrison Park Rd.
Julian, CA  92036</t>
  </si>
  <si>
    <t>Cameron Corners
1339 Buckman Springs Rd
Campo, CA  91906</t>
  </si>
  <si>
    <t>La Posta Tribal
Association Building</t>
  </si>
  <si>
    <t>Lake Morena Community Church - CRC
29765 Oak Drive
Campo, CA  91906</t>
  </si>
  <si>
    <t>Lake Morena Community Church - CRC</t>
  </si>
  <si>
    <t>Potrero Community Center CRC</t>
  </si>
  <si>
    <t xml:space="preserve">Julian CRC
Whispering Winds </t>
  </si>
  <si>
    <t>Valley Center Library - CRC
29200 Cole Grade Rd.
Valley Center, CA  92082</t>
  </si>
  <si>
    <t>Potrero Community
Center - CRC
24550 Hwy 94
Potrero, CA  91963</t>
  </si>
  <si>
    <r>
      <t>Required Minimum 
Timeline</t>
    </r>
    <r>
      <rPr>
        <b/>
        <vertAlign val="superscript"/>
        <sz val="12"/>
        <color theme="0"/>
        <rFont val="Aptos"/>
        <family val="2"/>
      </rPr>
      <t>1</t>
    </r>
  </si>
  <si>
    <r>
      <t>Explanation</t>
    </r>
    <r>
      <rPr>
        <b/>
        <vertAlign val="superscript"/>
        <sz val="12"/>
        <color theme="0"/>
        <rFont val="Aptos"/>
        <family val="2"/>
      </rPr>
      <t>1</t>
    </r>
  </si>
  <si>
    <t>2-1-1 San Diego</t>
  </si>
  <si>
    <t>Duty Officer</t>
  </si>
  <si>
    <t>Non-HFTD|Tier-2|Tier-3|Zone-1</t>
  </si>
  <si>
    <t>2026-09-30 11:27:30; 2026-09-30 14:21:12; 2026-10-01 10:27:50; 2026-10-02 07:35:10; 2026-10-02 08:56:29; 2026-10-02 13:41:24; 2026-10-02 14:23:16; 2026-10-03 16:41:53; 2026-10-04 11:17:42</t>
  </si>
  <si>
    <t>Sr. Programs Manager</t>
  </si>
  <si>
    <t xml:space="preserve">Alvarado Hospital </t>
  </si>
  <si>
    <t>Building Engineer</t>
  </si>
  <si>
    <t>Tier-2|Tier-3</t>
  </si>
  <si>
    <t>NOT UNDER AHMC/ASSISTANT PROPERTY MANAGER</t>
  </si>
  <si>
    <t>NOT UNDER AHMC/PROPERTY MANAGER</t>
  </si>
  <si>
    <t>American Red Cross of Orange County</t>
  </si>
  <si>
    <t>Regional Disaster Officer</t>
  </si>
  <si>
    <t>American Red Cross San Diego Region</t>
  </si>
  <si>
    <t>Community Disaster Program Manager</t>
  </si>
  <si>
    <t>Disaster Program Manager</t>
  </si>
  <si>
    <t>Area Manager</t>
  </si>
  <si>
    <t>Client Director</t>
  </si>
  <si>
    <t>Director - Construction &amp; Engineering</t>
  </si>
  <si>
    <t>Director - Government &amp; Legislative Affairs</t>
  </si>
  <si>
    <t>Director - Regulatory Affairs</t>
  </si>
  <si>
    <t>Director - Technology Operations</t>
  </si>
  <si>
    <t>Director of External Affairs</t>
  </si>
  <si>
    <t>Director of External Affairs - Tertiary</t>
  </si>
  <si>
    <t>Distribution List</t>
  </si>
  <si>
    <t>Emergency Operations</t>
  </si>
  <si>
    <t>Manager</t>
  </si>
  <si>
    <t>Mobility Manager</t>
  </si>
  <si>
    <t>Regulatory Relations</t>
  </si>
  <si>
    <t>Sr. Program Manager</t>
  </si>
  <si>
    <t>Sr. Technology Service Manager</t>
  </si>
  <si>
    <t>Barona Band of Mission Indians</t>
  </si>
  <si>
    <t>Administrative Assistant</t>
  </si>
  <si>
    <t>Tier-3|Zone-1</t>
  </si>
  <si>
    <t>2026-10-02 07:35:10; 2026-10-02 08:56:29; 2026-10-02 13:41:24; 2026-10-02 14:23:16; 2026-10-03 16:41:53; 2026-10-04 11:17:42</t>
  </si>
  <si>
    <t>Chairman</t>
  </si>
  <si>
    <t>Councilman</t>
  </si>
  <si>
    <t>Councilwoman</t>
  </si>
  <si>
    <t>2026-09-30 11:27:30; 2026-09-30 14:21:12; 2026-10-01 10:27:50</t>
  </si>
  <si>
    <t>Director of Government Affairs</t>
  </si>
  <si>
    <t>Fire Chief</t>
  </si>
  <si>
    <t>Vice Chair</t>
  </si>
  <si>
    <t>Cal Fire</t>
  </si>
  <si>
    <t>Battalion Chief</t>
  </si>
  <si>
    <t>Chief</t>
  </si>
  <si>
    <t>Deputy Chief</t>
  </si>
  <si>
    <t>Dispatch Supervisor</t>
  </si>
  <si>
    <t>Cal OES Office of Tribal Affairs</t>
  </si>
  <si>
    <t>Tribal Coordinator</t>
  </si>
  <si>
    <t>Cal OES</t>
  </si>
  <si>
    <t>California State Warning Center</t>
  </si>
  <si>
    <t>Emergency Manager</t>
  </si>
  <si>
    <t>Emergency Services Coordinator</t>
  </si>
  <si>
    <t>Sr. Emergency Services Coordinator</t>
  </si>
  <si>
    <t>Border Division, Staff Services Unit</t>
  </si>
  <si>
    <t>Otay Mesa CVEF</t>
  </si>
  <si>
    <t>Sergeant, Border Division, Staff Services Unit</t>
  </si>
  <si>
    <t>California Utilities Emergency Association (CUEA)</t>
  </si>
  <si>
    <t>Executive Director</t>
  </si>
  <si>
    <t>Response and Training Coordinator</t>
  </si>
  <si>
    <t>Caltrans</t>
  </si>
  <si>
    <t>Associate Transportation Planner</t>
  </si>
  <si>
    <t>Caltrans Electric Supervisor</t>
  </si>
  <si>
    <t>Caltrans Electrical Supervisor</t>
  </si>
  <si>
    <t>Caltrans Electrician ll</t>
  </si>
  <si>
    <t>GIS Specialist</t>
  </si>
  <si>
    <t>PIO, Communications</t>
  </si>
  <si>
    <t>Research Data Analyst</t>
  </si>
  <si>
    <t>Research Data Specialist 1</t>
  </si>
  <si>
    <t>TMC Operations Engineer</t>
  </si>
  <si>
    <t>Traffic Management Center</t>
  </si>
  <si>
    <t>Traffic Operations Chief/Senior Transportation Electrical Engineer</t>
  </si>
  <si>
    <t>Transportation Electrical Engineer</t>
  </si>
  <si>
    <t>Tier-3|Tier-2|Zone-1</t>
  </si>
  <si>
    <t>Environmental Data Technician/Administrator</t>
  </si>
  <si>
    <t>Secretary</t>
  </si>
  <si>
    <t>Vice Chairman</t>
  </si>
  <si>
    <t>Water Operator</t>
  </si>
  <si>
    <t>Carlsbad Water</t>
  </si>
  <si>
    <t>Group list</t>
  </si>
  <si>
    <t>Tier-2</t>
  </si>
  <si>
    <t>Supervisor</t>
  </si>
  <si>
    <t>Charter</t>
  </si>
  <si>
    <t>Director, State Regulatory Affairs</t>
  </si>
  <si>
    <t>Sr. Director ROC</t>
  </si>
  <si>
    <t>City of Aliso Viejo</t>
  </si>
  <si>
    <t>City Manager</t>
  </si>
  <si>
    <t>Non-HFTD</t>
  </si>
  <si>
    <t>Councilmember</t>
  </si>
  <si>
    <t>Director of Public Works</t>
  </si>
  <si>
    <t>Executive Assistant</t>
  </si>
  <si>
    <t>Finance Director</t>
  </si>
  <si>
    <t>IT Manager</t>
  </si>
  <si>
    <t>Mayor</t>
  </si>
  <si>
    <t>Planning Director</t>
  </si>
  <si>
    <t>City of Carlsbad</t>
  </si>
  <si>
    <t>Assistant Director of Emergency Services</t>
  </si>
  <si>
    <t>Deputy City Manager</t>
  </si>
  <si>
    <t>Intergovernmental Affairs Director</t>
  </si>
  <si>
    <t>City of Chula Vista</t>
  </si>
  <si>
    <t>Environmmental Sustainability Manager</t>
  </si>
  <si>
    <t>Public Works Director</t>
  </si>
  <si>
    <t>City of Coronado</t>
  </si>
  <si>
    <t>Director of Police Services</t>
  </si>
  <si>
    <t>Division Chief Emergency Manager / Fire Prevention</t>
  </si>
  <si>
    <t>Emergency Management Coordinator</t>
  </si>
  <si>
    <t>Lieutenant</t>
  </si>
  <si>
    <t>Lieutenant, Field Services</t>
  </si>
  <si>
    <t>Police Dispatch Supv.</t>
  </si>
  <si>
    <t>Public Services Director</t>
  </si>
  <si>
    <t>City of Dana Point</t>
  </si>
  <si>
    <t>City Attorney</t>
  </si>
  <si>
    <t>City Clerk</t>
  </si>
  <si>
    <t>Deputy Public Works Director/City Engineer</t>
  </si>
  <si>
    <t>City of Del Mar</t>
  </si>
  <si>
    <t>Assistant City Manager</t>
  </si>
  <si>
    <t>Management Analyst</t>
  </si>
  <si>
    <t>City of El Cajon</t>
  </si>
  <si>
    <t>Acting Director of Public Works/City Engineer</t>
  </si>
  <si>
    <t>Assistant to City Manager</t>
  </si>
  <si>
    <t>Communications Manager</t>
  </si>
  <si>
    <t>Deputy Director - Development Svcs</t>
  </si>
  <si>
    <t>Officer</t>
  </si>
  <si>
    <t>Senior Management Analyst</t>
  </si>
  <si>
    <t>City of Encinitas</t>
  </si>
  <si>
    <t>Deputy Fire Chief</t>
  </si>
  <si>
    <t>2026-09-30 11:27:30; 2026-09-30 14:21:12; 2026-10-01 10:27:50; 2026-10-02 07:35:10; 2026-10-02 08:56:29; 2026-10-02 13:41:24; 2026-10-02 14:23:16</t>
  </si>
  <si>
    <t>Engineering Director</t>
  </si>
  <si>
    <t>Fire Chief Encinitas, Del Mar, Solana Beach</t>
  </si>
  <si>
    <t>Risk Manager</t>
  </si>
  <si>
    <t>Tier-3|Tier-2</t>
  </si>
  <si>
    <t>Communications Officer</t>
  </si>
  <si>
    <t>Deputy Director of Utilities</t>
  </si>
  <si>
    <t>Dispatch</t>
  </si>
  <si>
    <t>Emergency Preparedness Manager</t>
  </si>
  <si>
    <t>Public Information Officer</t>
  </si>
  <si>
    <t>Public Safety Manager</t>
  </si>
  <si>
    <t>Wastewater Supervisor</t>
  </si>
  <si>
    <t>Water Treatment Plant Supervisor</t>
  </si>
  <si>
    <t>City of Imperial Beach</t>
  </si>
  <si>
    <t>Assistant Fire Marshall</t>
  </si>
  <si>
    <t>Chief Administrative Officer</t>
  </si>
  <si>
    <t>City Planner</t>
  </si>
  <si>
    <t>Fire Captain/Paramedic</t>
  </si>
  <si>
    <t>City of La Mesa</t>
  </si>
  <si>
    <t>City of Laguna Beach</t>
  </si>
  <si>
    <t>Community Development</t>
  </si>
  <si>
    <t>City of Laguna Hills</t>
  </si>
  <si>
    <t>City Atty – Woodruff, Spadlin &amp; Smart</t>
  </si>
  <si>
    <t>Community Development Director/Planning Director</t>
  </si>
  <si>
    <t>City of Laguna Niguel</t>
  </si>
  <si>
    <t>Chief of Police Services</t>
  </si>
  <si>
    <t>Sr. Emergency Management Program Coordinator</t>
  </si>
  <si>
    <t>City of Lemon Grove</t>
  </si>
  <si>
    <t>Assistant City Manager/Public Works Director/Superintendent</t>
  </si>
  <si>
    <t>City of Mission Viejo</t>
  </si>
  <si>
    <t>City Clerk/Director of Community Relations</t>
  </si>
  <si>
    <t>Director of Finance</t>
  </si>
  <si>
    <t>Exec Asst to City Manager</t>
  </si>
  <si>
    <t>City of National City</t>
  </si>
  <si>
    <t>Public Works &amp; Engineering Director</t>
  </si>
  <si>
    <t>City of Oceanside</t>
  </si>
  <si>
    <t>Communications</t>
  </si>
  <si>
    <t>Fire Division Chief</t>
  </si>
  <si>
    <t>Police Chief</t>
  </si>
  <si>
    <t>Public Information officer</t>
  </si>
  <si>
    <t>City of Poway</t>
  </si>
  <si>
    <t>Assistant Director of Public Works for Utilities</t>
  </si>
  <si>
    <t>Asst. Director of Public Works</t>
  </si>
  <si>
    <t>Emergency Preparedness Coordinator</t>
  </si>
  <si>
    <t>Public Works</t>
  </si>
  <si>
    <t>Utilities Adminstrator</t>
  </si>
  <si>
    <t>Utility Systems Supv. - Maintenance</t>
  </si>
  <si>
    <t>Utility Systems Supv. - SCADA</t>
  </si>
  <si>
    <t>Wastewater Utilities Supervisor</t>
  </si>
  <si>
    <t>Water Treatment Plant Manager</t>
  </si>
  <si>
    <t>Water Utilities Distribution Supv.</t>
  </si>
  <si>
    <t>City of Rancho Santa Margarita</t>
  </si>
  <si>
    <t>City Engineer/Director of Public Works</t>
  </si>
  <si>
    <t>Director of Planning</t>
  </si>
  <si>
    <t>PIO - Emergency Manager</t>
  </si>
  <si>
    <t>Principal Engineer</t>
  </si>
  <si>
    <t>Public Works Director/City Engineer</t>
  </si>
  <si>
    <t>Traffic Engineer</t>
  </si>
  <si>
    <t>City of San Clemente</t>
  </si>
  <si>
    <t>City Treasurer</t>
  </si>
  <si>
    <t>Director - Community  Development</t>
  </si>
  <si>
    <t>Electrician</t>
  </si>
  <si>
    <t>Emergency Management Specialist</t>
  </si>
  <si>
    <t>Maintenance Manager</t>
  </si>
  <si>
    <t>City of San Diego Office of Emergency Services</t>
  </si>
  <si>
    <t>Director</t>
  </si>
  <si>
    <t>Emergency Management</t>
  </si>
  <si>
    <t>City of San Diego Water Department</t>
  </si>
  <si>
    <t>Assistant Director of Development Services Department</t>
  </si>
  <si>
    <t>Assistant Fire Chief</t>
  </si>
  <si>
    <t>Chief Building Official, Deputy Director</t>
  </si>
  <si>
    <t>Chief Deputy Engineer</t>
  </si>
  <si>
    <t>Chief of Policy</t>
  </si>
  <si>
    <t>Chief of Staff</t>
  </si>
  <si>
    <t>Chief of Staff - District 4</t>
  </si>
  <si>
    <t>Chief of Staff - District 8</t>
  </si>
  <si>
    <t>Chief of Staff - District 9</t>
  </si>
  <si>
    <t>Chief of Staff District 1</t>
  </si>
  <si>
    <t>Chief of Staff District 2</t>
  </si>
  <si>
    <t>Chief of Staff District 3</t>
  </si>
  <si>
    <t>Chief of Staff District 6</t>
  </si>
  <si>
    <t>Chief of Staff District 7</t>
  </si>
  <si>
    <t>CIO Performance + Analytics</t>
  </si>
  <si>
    <t>DCOO</t>
  </si>
  <si>
    <t>Deputy Chief of Staff</t>
  </si>
  <si>
    <t>Deputy Director of General Services, Energy Division</t>
  </si>
  <si>
    <t>Deputy Director Public Works / Chief Deputy Engineer - Tertiary</t>
  </si>
  <si>
    <t>Development Services Department, Director</t>
  </si>
  <si>
    <t>Director and City Engineer</t>
  </si>
  <si>
    <t>Director of Communications</t>
  </si>
  <si>
    <t>Director of Policy</t>
  </si>
  <si>
    <t>Economic Development Director, Office of the Mayor</t>
  </si>
  <si>
    <t>Interim Deputy Director</t>
  </si>
  <si>
    <t>OES Operations</t>
  </si>
  <si>
    <t>Police Dispatch Administrator</t>
  </si>
  <si>
    <t>Policy Chief</t>
  </si>
  <si>
    <t>Public Utilities Department, Director</t>
  </si>
  <si>
    <t>Rules Committee Consultant</t>
  </si>
  <si>
    <t>Strategic Energy Initiatives Manager</t>
  </si>
  <si>
    <t>City of San Juan Capistrano</t>
  </si>
  <si>
    <t>CFO/ Finance Director</t>
  </si>
  <si>
    <t>Director of Utilites/ Public Works</t>
  </si>
  <si>
    <t>Emergency Management Consultant</t>
  </si>
  <si>
    <t>Emergency Operations Center Manager</t>
  </si>
  <si>
    <t>HR/Risk Manager</t>
  </si>
  <si>
    <t>City of San Marcos</t>
  </si>
  <si>
    <t>City of Santee</t>
  </si>
  <si>
    <t>Marketing Manager</t>
  </si>
  <si>
    <t>City of Solana Beach</t>
  </si>
  <si>
    <t>Asst. City Manager</t>
  </si>
  <si>
    <t>Deputy Mayor</t>
  </si>
  <si>
    <t>Fire Chief - Solana Beach and Del Mar</t>
  </si>
  <si>
    <t>Internal Compliance &amp; Governmental Affairs Manager</t>
  </si>
  <si>
    <t>Management Analyst/Emerg Coordinator</t>
  </si>
  <si>
    <t xml:space="preserve">Public Works Director </t>
  </si>
  <si>
    <t>City of Vista</t>
  </si>
  <si>
    <t>Non-HFTD|Tier-2</t>
  </si>
  <si>
    <t>Clean Energy Alliance</t>
  </si>
  <si>
    <t>Board Clerk/Executive Assistant</t>
  </si>
  <si>
    <t>CEO</t>
  </si>
  <si>
    <t>Key Accounts/Program Manager</t>
  </si>
  <si>
    <t>Local Affairs Manager</t>
  </si>
  <si>
    <t>Procurement Manager</t>
  </si>
  <si>
    <t>Regulatory Analyst</t>
  </si>
  <si>
    <t>County of San Diego Office of Emergency Services</t>
  </si>
  <si>
    <t>Back Up Duty Officer</t>
  </si>
  <si>
    <t>Emergency Services</t>
  </si>
  <si>
    <t>Staff Duty Officer</t>
  </si>
  <si>
    <t>Assessor/Recorder/County Clerk</t>
  </si>
  <si>
    <t>Chief of County Operations</t>
  </si>
  <si>
    <t>Chief of Energy and Sustainability</t>
  </si>
  <si>
    <t>Chief of Staff D1</t>
  </si>
  <si>
    <t>Chief of Staff D2</t>
  </si>
  <si>
    <t>Chief of Staff D3</t>
  </si>
  <si>
    <t>Chief of Staff D4</t>
  </si>
  <si>
    <t>Chief of Staff D5</t>
  </si>
  <si>
    <t>Deputy CAO Finance and General Govt.</t>
  </si>
  <si>
    <t>Deputy Chief Administrative Officer</t>
  </si>
  <si>
    <t>Deputy Chief of Staff D1</t>
  </si>
  <si>
    <t>Deputy Chief of Staff D2</t>
  </si>
  <si>
    <t>Deputy Policy Director - LUEG PM</t>
  </si>
  <si>
    <t>Director of Policy - D2</t>
  </si>
  <si>
    <t>GIS Analyst</t>
  </si>
  <si>
    <t>Parks &amp; Recreation</t>
  </si>
  <si>
    <t>Policy Aide D5</t>
  </si>
  <si>
    <t>Program Coordinator</t>
  </si>
  <si>
    <t>Supervisor D1</t>
  </si>
  <si>
    <t>Supervisor D2</t>
  </si>
  <si>
    <t>Supervisor D3</t>
  </si>
  <si>
    <t>Supervisor D4</t>
  </si>
  <si>
    <t>Supervisor D5</t>
  </si>
  <si>
    <t>Supportive Services Program Manager</t>
  </si>
  <si>
    <t>Utilities Coordinator</t>
  </si>
  <si>
    <t>Business Continuity Specialist</t>
  </si>
  <si>
    <t>Charter ROC West</t>
  </si>
  <si>
    <t>Charter ROC West Mgmt DL</t>
  </si>
  <si>
    <t>Communications Security</t>
  </si>
  <si>
    <t>Engineer</t>
  </si>
  <si>
    <t>Field Operations Supervisor</t>
  </si>
  <si>
    <t>Network Operations Supervisor</t>
  </si>
  <si>
    <t>Sr. Director - Energy, Carbon &amp; Innovation</t>
  </si>
  <si>
    <t>Supervisor, Network Engineering</t>
  </si>
  <si>
    <t>CPUC</t>
  </si>
  <si>
    <t>CPUC - Requested to be added for workshops</t>
  </si>
  <si>
    <t>Deer Springs Fire Protection District</t>
  </si>
  <si>
    <t>District Administrator</t>
  </si>
  <si>
    <t>Fire Captain</t>
  </si>
  <si>
    <t>Firefighter</t>
  </si>
  <si>
    <t>President</t>
  </si>
  <si>
    <t>Descanso Community Water District</t>
  </si>
  <si>
    <t>Filing Officer</t>
  </si>
  <si>
    <t>Lead Operator</t>
  </si>
  <si>
    <t>El Cajon Police Department</t>
  </si>
  <si>
    <t>Captain</t>
  </si>
  <si>
    <t>Encina Waste Water Authority</t>
  </si>
  <si>
    <t>Chief Plant Operator/Director of Operations - Tertiary</t>
  </si>
  <si>
    <t>Non-HFTD|Tier-2|Tier-3</t>
  </si>
  <si>
    <t>Director of Operations</t>
  </si>
  <si>
    <t>Manager/Director of Operations - Secondary</t>
  </si>
  <si>
    <t>Ewiiaapaayp Band of Kumeyaay Indians</t>
  </si>
  <si>
    <t>FACT (Facilitating Access to Coordinated Transportation)</t>
  </si>
  <si>
    <t>Mobility Coordinator</t>
  </si>
  <si>
    <t>Field Services Manager</t>
  </si>
  <si>
    <t>Safety Officer</t>
  </si>
  <si>
    <t>SCADA Electrical Supervisor</t>
  </si>
  <si>
    <t>System Operator</t>
  </si>
  <si>
    <t>System Operator - Secondary</t>
  </si>
  <si>
    <t>Family Health Centers San Diego</t>
  </si>
  <si>
    <t>APM. Manager- Facilities Operations</t>
  </si>
  <si>
    <t>Associate Project Manager, Construction Projects/Facility Services</t>
  </si>
  <si>
    <t>Manager of Construction</t>
  </si>
  <si>
    <t>Manager of Facilities - Operations</t>
  </si>
  <si>
    <t>Federal Fire Department - San Diego</t>
  </si>
  <si>
    <t>Harrison Park Mutual Water</t>
  </si>
  <si>
    <t>Rep</t>
  </si>
  <si>
    <t>Heartland Communications</t>
  </si>
  <si>
    <t>Heartland Fire</t>
  </si>
  <si>
    <t>Operations Manager</t>
  </si>
  <si>
    <t>Heartland Fire and Rescue</t>
  </si>
  <si>
    <t>Emergency Manager - El Cajon, La Mesa, Lemon Grove</t>
  </si>
  <si>
    <t>Helix Water District</t>
  </si>
  <si>
    <t>Systems Operations Manager</t>
  </si>
  <si>
    <t>Director of Emergency Services</t>
  </si>
  <si>
    <t>Environmental Director</t>
  </si>
  <si>
    <t>Tribal Enterprise</t>
  </si>
  <si>
    <t>Inaja-Cosmit Band of Indians</t>
  </si>
  <si>
    <t>Vice Chairwoman</t>
  </si>
  <si>
    <t>Indian Health Council</t>
  </si>
  <si>
    <t>Chief Executive Officer</t>
  </si>
  <si>
    <t>Chief Operating Officer</t>
  </si>
  <si>
    <t>Jacumba Community Service District</t>
  </si>
  <si>
    <t>Primary Filing Officer</t>
  </si>
  <si>
    <t>Jamul Indian Village A Kumeyaay Nation</t>
  </si>
  <si>
    <t>Chairwoman</t>
  </si>
  <si>
    <t>Facilities Manager</t>
  </si>
  <si>
    <t>Vice President Operations</t>
  </si>
  <si>
    <t>Julian Community Service District</t>
  </si>
  <si>
    <t>Administrative Contact</t>
  </si>
  <si>
    <t>Kaiser Permanente</t>
  </si>
  <si>
    <t>Area information Officer</t>
  </si>
  <si>
    <t>Director, Facilities - SMMC &amp; North County Clinics</t>
  </si>
  <si>
    <t>Director, Facilities – SDMC &amp; Central County Clinics</t>
  </si>
  <si>
    <t>Director, Facilities – ZMC &amp; South County Clinics</t>
  </si>
  <si>
    <t>Chairman and Fire Chief</t>
  </si>
  <si>
    <t>Operations</t>
  </si>
  <si>
    <t>Councilwoman and Bookkeeper</t>
  </si>
  <si>
    <t>Councilwoman and Emergency Mitigation Specialist</t>
  </si>
  <si>
    <t>Lakeside Fire Protection District</t>
  </si>
  <si>
    <t>Lakeside Water District</t>
  </si>
  <si>
    <t>General Manager</t>
  </si>
  <si>
    <t>Operations Contact</t>
  </si>
  <si>
    <t>Leucadia Wastewater Water District</t>
  </si>
  <si>
    <t>Los Coyotes Band of Indians</t>
  </si>
  <si>
    <t>Tier-2|Zone-1</t>
  </si>
  <si>
    <t>Tribal Administrator</t>
  </si>
  <si>
    <t>Los Tules Mutual Water Company</t>
  </si>
  <si>
    <t>Representative</t>
  </si>
  <si>
    <t>Water System Supervisor</t>
  </si>
  <si>
    <t>Manzanita Band of the Kumeyaay Nation</t>
  </si>
  <si>
    <t>Executive Council Member</t>
  </si>
  <si>
    <t>Fiscal Officer</t>
  </si>
  <si>
    <t>Marine Corps Air Station Miramar Fire Department</t>
  </si>
  <si>
    <t>Mesa Grande Band of Mission Indians</t>
  </si>
  <si>
    <t>Water Master</t>
  </si>
  <si>
    <t>Metropolitan Water District of Southern California</t>
  </si>
  <si>
    <t>Metropolitan Water District EOC</t>
  </si>
  <si>
    <t>Program Manager</t>
  </si>
  <si>
    <t>Mission Hospital Laguna Beach</t>
  </si>
  <si>
    <t>Director of Facilities</t>
  </si>
  <si>
    <t>Manager Facilities, Engineering</t>
  </si>
  <si>
    <t>Mission Hospital Mission Viejo</t>
  </si>
  <si>
    <t>Director Facilities Services</t>
  </si>
  <si>
    <t>Facilities Manager - Mission Viejo</t>
  </si>
  <si>
    <t>Office Coordination, Safety and Security</t>
  </si>
  <si>
    <t>Moulton Niguel Water District</t>
  </si>
  <si>
    <t>Non-HFTD|Tier-2|Zone-1</t>
  </si>
  <si>
    <t>Information Systems Officer</t>
  </si>
  <si>
    <t>Moulton Niguel MWD</t>
  </si>
  <si>
    <t>Municipal Water District of Orange County</t>
  </si>
  <si>
    <t>Director of Emergency Management</t>
  </si>
  <si>
    <t>Director of Public Affairs</t>
  </si>
  <si>
    <t>Public Affairs Specialist</t>
  </si>
  <si>
    <t>Naval Base Coronado</t>
  </si>
  <si>
    <t>Naval Base Coronado Emergency Operations Center</t>
  </si>
  <si>
    <t>Naval Special Warfare Center</t>
  </si>
  <si>
    <t>OIC / Camp Manager Camp Morena</t>
  </si>
  <si>
    <t>Navy Region Southwest</t>
  </si>
  <si>
    <t>Deputy Director for Emergency Management</t>
  </si>
  <si>
    <t>North County Dispatch Center</t>
  </si>
  <si>
    <t>Operations Division Manager</t>
  </si>
  <si>
    <t>North County Fire Protection District</t>
  </si>
  <si>
    <t>Office of Representative Darrell Issa</t>
  </si>
  <si>
    <t>Congressmember</t>
  </si>
  <si>
    <t>Constituent Services Director</t>
  </si>
  <si>
    <t>Office of Representative Juan Vargas</t>
  </si>
  <si>
    <t>Outreach Director</t>
  </si>
  <si>
    <t>Office of Representative Mike Levin</t>
  </si>
  <si>
    <t>Constituent Services Manager</t>
  </si>
  <si>
    <t>District Director</t>
  </si>
  <si>
    <t>District Lead Representative</t>
  </si>
  <si>
    <t>Office of Representative Sara Jacobs</t>
  </si>
  <si>
    <t>Military and Veterans Liaison/Community Representative</t>
  </si>
  <si>
    <t>Staff Assistant</t>
  </si>
  <si>
    <t>Office of Representative Scott Peters</t>
  </si>
  <si>
    <t>Olivenhain Municipal Water District</t>
  </si>
  <si>
    <t>Assistant General Manager</t>
  </si>
  <si>
    <t>Olivenhain MWD</t>
  </si>
  <si>
    <t>Orange County Board of Supervisors</t>
  </si>
  <si>
    <t>Chief of Staff - Foley</t>
  </si>
  <si>
    <t>Supervisor 1st District</t>
  </si>
  <si>
    <t>Supervisor 3rd District</t>
  </si>
  <si>
    <t>Supervisor 5th District</t>
  </si>
  <si>
    <t>Orange County Fire Authority</t>
  </si>
  <si>
    <t>Acting Fire Chief</t>
  </si>
  <si>
    <t>Orange County Sheriff's Department</t>
  </si>
  <si>
    <t>Office of Emergency Management</t>
  </si>
  <si>
    <t>Senior Emergency Management Coordinator</t>
  </si>
  <si>
    <t>Sergeant</t>
  </si>
  <si>
    <t>Orange County United Way, 2-1-1 Orange County</t>
  </si>
  <si>
    <t>Community Navigator</t>
  </si>
  <si>
    <t>Contact Center Manager</t>
  </si>
  <si>
    <t>Director, Community Impact</t>
  </si>
  <si>
    <t>Director, Volunteer</t>
  </si>
  <si>
    <t>Resource Coordinator</t>
  </si>
  <si>
    <t>Sr. Manager, Community Programs</t>
  </si>
  <si>
    <t>Chief of Water Operations</t>
  </si>
  <si>
    <t>Lead Water System Operator</t>
  </si>
  <si>
    <t>Utility Maintenance Manager</t>
  </si>
  <si>
    <t>Padre Dam Municipal Water District</t>
  </si>
  <si>
    <t>Director of Operations and Water Quality</t>
  </si>
  <si>
    <t>Maintenance Supervisor</t>
  </si>
  <si>
    <t>NULL</t>
  </si>
  <si>
    <t>Padre Dam MWD</t>
  </si>
  <si>
    <t>Systems Operator</t>
  </si>
  <si>
    <t>IT Director</t>
  </si>
  <si>
    <t>Pala Casino CEO</t>
  </si>
  <si>
    <t>Public Safety Director</t>
  </si>
  <si>
    <t>Utility Department</t>
  </si>
  <si>
    <t>Veterans Program Director</t>
  </si>
  <si>
    <t>Palomar Health</t>
  </si>
  <si>
    <t>Emergency Management and Safety Coordinator SM Medical Office</t>
  </si>
  <si>
    <t>Emergency Mgmt and Safety Specialist, Disaster Preparedness</t>
  </si>
  <si>
    <t>PMC Escondido Facility Manager</t>
  </si>
  <si>
    <t>PMC Poway Facility Manager</t>
  </si>
  <si>
    <t>Project Manager/Accountant/Facilities Construction SM Med</t>
  </si>
  <si>
    <t>Sr. Director/Facility Operations</t>
  </si>
  <si>
    <t>VP Construction and Facilities</t>
  </si>
  <si>
    <t>Palomar Mountain Water District</t>
  </si>
  <si>
    <t>Paradise Valley Hospital</t>
  </si>
  <si>
    <t>Director, Plant Operations</t>
  </si>
  <si>
    <t>Plant Services Director/Paradise Village</t>
  </si>
  <si>
    <t>Plant Services Engineering</t>
  </si>
  <si>
    <t>Controller</t>
  </si>
  <si>
    <t>Pechanga Band of Indians</t>
  </si>
  <si>
    <t>Utilities Manager</t>
  </si>
  <si>
    <t>Pine Valley Mutual Water Company</t>
  </si>
  <si>
    <t>Division of Drinking Water District</t>
  </si>
  <si>
    <t>Office Administrator</t>
  </si>
  <si>
    <t>Port of San Diego</t>
  </si>
  <si>
    <t>Harbor Police Dispatch</t>
  </si>
  <si>
    <t>Harbor Port Dispatch</t>
  </si>
  <si>
    <t>Lead Public Safety Dispatcher</t>
  </si>
  <si>
    <t>Port Security Manager</t>
  </si>
  <si>
    <t>Rady Children's Hospital San Diego</t>
  </si>
  <si>
    <t>Admin Assoc</t>
  </si>
  <si>
    <t>Business Unit Coordinator/Plant Operations &amp; Maintenance</t>
  </si>
  <si>
    <t>Director, Plant Operations &amp; Maintenance</t>
  </si>
  <si>
    <t>Sr. Director Plant Operations and Maintenance</t>
  </si>
  <si>
    <t>Rady Children's Hospital</t>
  </si>
  <si>
    <t>Assoc Chief Operating Officer</t>
  </si>
  <si>
    <t>Rainbow MWD</t>
  </si>
  <si>
    <t>Utilities Supervisor</t>
  </si>
  <si>
    <t>Rancho Pauma Mutual Water Company</t>
  </si>
  <si>
    <t>Consultant</t>
  </si>
  <si>
    <t>Rancho Santa Fe Assn.</t>
  </si>
  <si>
    <t>Asst. Manager</t>
  </si>
  <si>
    <t>Compliance and Operations Manager</t>
  </si>
  <si>
    <t>Patrol Chief</t>
  </si>
  <si>
    <t>Rancho Santa Fe Association Mgr</t>
  </si>
  <si>
    <t>Rancho Santa Teresa Water</t>
  </si>
  <si>
    <t>Emergency Contact</t>
  </si>
  <si>
    <t>Council</t>
  </si>
  <si>
    <t>Group Emergency Email</t>
  </si>
  <si>
    <t>Housing Manager</t>
  </si>
  <si>
    <t>Public Works Manager</t>
  </si>
  <si>
    <t>Rincon Del Diablo Municipal Water District</t>
  </si>
  <si>
    <t>Operational Contact</t>
  </si>
  <si>
    <t>Water Operations Supervisor</t>
  </si>
  <si>
    <t>Saddleback College</t>
  </si>
  <si>
    <t>Chief of Police</t>
  </si>
  <si>
    <t>San Diego Community Power</t>
  </si>
  <si>
    <t>Account Services Manager</t>
  </si>
  <si>
    <t>Director of Programs</t>
  </si>
  <si>
    <t>Key Accounts Analyst</t>
  </si>
  <si>
    <t>Key Accounts Manager</t>
  </si>
  <si>
    <t>Senior Director of Data Analytics &amp; Customer Operationss</t>
  </si>
  <si>
    <t>Senior Manager of Strategic Partnerships</t>
  </si>
  <si>
    <t>Senior Marketing &amp; Communications Manager</t>
  </si>
  <si>
    <t>San Diego County Regional Airport Authority</t>
  </si>
  <si>
    <t>San Diego County Sheriff's Department</t>
  </si>
  <si>
    <t>Capt. - Emergency Services Division</t>
  </si>
  <si>
    <t>Corporal</t>
  </si>
  <si>
    <t>Emergency Planning Detail</t>
  </si>
  <si>
    <t>24/7 Control Desk</t>
  </si>
  <si>
    <t>Emergency Management Officer</t>
  </si>
  <si>
    <t>Risk and Safety Manager</t>
  </si>
  <si>
    <t>San Diego Fire Rescue</t>
  </si>
  <si>
    <t>San Diego Fire Department</t>
  </si>
  <si>
    <t>SDFD Duty Command BC</t>
  </si>
  <si>
    <t>Unknown</t>
  </si>
  <si>
    <t>San Diego Law Enforcement Coordination Center</t>
  </si>
  <si>
    <t>Threat Liaison Officer Program Supervisor</t>
  </si>
  <si>
    <t>San Diego Zoo Wildlife Alliance - Safari Park</t>
  </si>
  <si>
    <t>Associate Director, Operations</t>
  </si>
  <si>
    <t>Executive Director, SVP Wildlife Alliance</t>
  </si>
  <si>
    <t>VP and Deputy Director, San Diego Safari Park</t>
  </si>
  <si>
    <t>VP/ Deputy Director</t>
  </si>
  <si>
    <t>San Elijo Joint Powers Authority</t>
  </si>
  <si>
    <t>Systems Manager</t>
  </si>
  <si>
    <t>San Marcos Fire Department</t>
  </si>
  <si>
    <t>Division Chief</t>
  </si>
  <si>
    <t>Fire Chief - Secondary</t>
  </si>
  <si>
    <t>Fire Chief - Tertiary</t>
  </si>
  <si>
    <t>Santa Fe Irrigation District</t>
  </si>
  <si>
    <t>Chief Operator</t>
  </si>
  <si>
    <t>Operations and Maintenance Manager</t>
  </si>
  <si>
    <t>Safety Coordinator</t>
  </si>
  <si>
    <t>Santa Margarita Water District</t>
  </si>
  <si>
    <t>Operator</t>
  </si>
  <si>
    <t>Scripps Health</t>
  </si>
  <si>
    <t>Corporate Safety Officer/EM Corporate</t>
  </si>
  <si>
    <t>Corporate VP, Facilities and Support</t>
  </si>
  <si>
    <t>Energy Manager</t>
  </si>
  <si>
    <t>Engineering Supervisor</t>
  </si>
  <si>
    <t>Manager Data Center Operations/Data Center Outage</t>
  </si>
  <si>
    <t>Sr. Director, Facilities/Support Operations</t>
  </si>
  <si>
    <t>SDG&amp;E</t>
  </si>
  <si>
    <t>AFN Liaison</t>
  </si>
  <si>
    <t>AFN Supervisor</t>
  </si>
  <si>
    <t>CRC Support</t>
  </si>
  <si>
    <t>Customer Outreach &amp; Eng. Supv.</t>
  </si>
  <si>
    <t>Director of Tribal Affairs</t>
  </si>
  <si>
    <t>Liaisons Officer</t>
  </si>
  <si>
    <t>Partner Portal Support Contact Email</t>
  </si>
  <si>
    <t>SDG&amp;E CCA Strategy &amp; Policy Manager</t>
  </si>
  <si>
    <t>SDG&amp;E Director - Emergency Management</t>
  </si>
  <si>
    <t>SDG&amp;E EOC Documentation Unit DL</t>
  </si>
  <si>
    <t>SDG&amp;E Internal</t>
  </si>
  <si>
    <t>SDG&amp;E Public Affairs Team DL</t>
  </si>
  <si>
    <t>Sr. Tribal Affairs Manager</t>
  </si>
  <si>
    <t>VP Customer Services</t>
  </si>
  <si>
    <t>Sharp Healthcare</t>
  </si>
  <si>
    <t>Assistant Director of Engineering</t>
  </si>
  <si>
    <t>Chief Engineer</t>
  </si>
  <si>
    <t>Director of Engineering</t>
  </si>
  <si>
    <t>Director of Engineering at Sharp Metropolitan Hospital</t>
  </si>
  <si>
    <t>Director of Engineering for Sharp Coronado Hospital</t>
  </si>
  <si>
    <t>Facilities Engineering</t>
  </si>
  <si>
    <t>FMD/Program Coord</t>
  </si>
  <si>
    <t>Plant Manager</t>
  </si>
  <si>
    <t>Plant Operations and Maintenance Director/Sodexo at Sharp Grossmont Hospital</t>
  </si>
  <si>
    <t>Power Plant Lead</t>
  </si>
  <si>
    <t>South Coast Water District</t>
  </si>
  <si>
    <t>South Orange County Water Authority</t>
  </si>
  <si>
    <t>Chief Plant Operator</t>
  </si>
  <si>
    <t>COO</t>
  </si>
  <si>
    <t>Quality Improvement Director</t>
  </si>
  <si>
    <t>Safety Coordinator-QA</t>
  </si>
  <si>
    <t>State of California Department of Water Resources</t>
  </si>
  <si>
    <t>Risk Management</t>
  </si>
  <si>
    <t>Water Education Specialist</t>
  </si>
  <si>
    <t>Assemblymember AD71</t>
  </si>
  <si>
    <t>Assemblymember AD72</t>
  </si>
  <si>
    <t>Assemblymember AD74</t>
  </si>
  <si>
    <t>Assemblymember AD77</t>
  </si>
  <si>
    <t>Assemblymember AD78</t>
  </si>
  <si>
    <t>Assemblymember AD80</t>
  </si>
  <si>
    <t>Assemblymember, AD 75</t>
  </si>
  <si>
    <t>Assemblymember, AD 76</t>
  </si>
  <si>
    <t>Assemblymember, AD 79</t>
  </si>
  <si>
    <t>Capitol Chief of Staff AD72</t>
  </si>
  <si>
    <t>Capitol Chief of Staff AD78</t>
  </si>
  <si>
    <t>Capitol Chief of Staff SD18</t>
  </si>
  <si>
    <t>Capitol Director AD74</t>
  </si>
  <si>
    <t>Chief of Staff - AD 77</t>
  </si>
  <si>
    <t>Chief of Staff AD71</t>
  </si>
  <si>
    <t>Chief of Staff AD74</t>
  </si>
  <si>
    <t>Chief of Staff AD80</t>
  </si>
  <si>
    <t>Chief of Staff SD 16</t>
  </si>
  <si>
    <t>Chief of Staff SD 38</t>
  </si>
  <si>
    <t>Chief of Staff SD10</t>
  </si>
  <si>
    <t>Chief of Staff SD32</t>
  </si>
  <si>
    <t>Chief of Staff SD37</t>
  </si>
  <si>
    <t>Chief of Staff SD40</t>
  </si>
  <si>
    <t xml:space="preserve">Chief of Staff, AD 75 </t>
  </si>
  <si>
    <t xml:space="preserve">Chief of Staff, AD 79 </t>
  </si>
  <si>
    <t>Communications Director AD75</t>
  </si>
  <si>
    <t>District Communications Director</t>
  </si>
  <si>
    <t>District Director - SD40</t>
  </si>
  <si>
    <t>District Director 37</t>
  </si>
  <si>
    <t>District Director AD 76</t>
  </si>
  <si>
    <t>District Director AD 77</t>
  </si>
  <si>
    <t>District Director AD71</t>
  </si>
  <si>
    <t>District Director AD78</t>
  </si>
  <si>
    <t>District Director AD79</t>
  </si>
  <si>
    <t>District Director AD80</t>
  </si>
  <si>
    <t>District Director SD 36</t>
  </si>
  <si>
    <t>District Director SD18</t>
  </si>
  <si>
    <t>District Director SD32</t>
  </si>
  <si>
    <t>District Director SD38</t>
  </si>
  <si>
    <t>District Mgr - SD39</t>
  </si>
  <si>
    <t>Executive Assistant - SD18</t>
  </si>
  <si>
    <t>Field Representative AD 76</t>
  </si>
  <si>
    <t>Field Representative AD72</t>
  </si>
  <si>
    <t>Field Representative AD77</t>
  </si>
  <si>
    <t>Senator</t>
  </si>
  <si>
    <t>Senator SD16</t>
  </si>
  <si>
    <t>Senator SD18</t>
  </si>
  <si>
    <t>Senator SD32</t>
  </si>
  <si>
    <t>Senator SD40</t>
  </si>
  <si>
    <t>Senator, SD 37</t>
  </si>
  <si>
    <t>Senator, SD39</t>
  </si>
  <si>
    <t>Sr. District Director SD38</t>
  </si>
  <si>
    <t>Sr. Legislative Aide AD 79</t>
  </si>
  <si>
    <t>Sweetwater Water Authority</t>
  </si>
  <si>
    <t>Director, Water Quality</t>
  </si>
  <si>
    <t>Engineering Tech &amp; Supervisor</t>
  </si>
  <si>
    <t>Plant Maintenance Supervisor</t>
  </si>
  <si>
    <t>Program Specialist</t>
  </si>
  <si>
    <t>Water Quality Laboratory Supervisor</t>
  </si>
  <si>
    <t>Water Treatment Plant Operator Supervisor</t>
  </si>
  <si>
    <t>Watershed Caretaker</t>
  </si>
  <si>
    <t>Distribution List - Facilities</t>
  </si>
  <si>
    <t>Facilities</t>
  </si>
  <si>
    <t>2026-10-03 16:41:53; 2026-10-04 11:17:42</t>
  </si>
  <si>
    <t>Planning &amp; Development Manager</t>
  </si>
  <si>
    <t>T-Mobile/Sprint</t>
  </si>
  <si>
    <t>Engineering Operations Manager</t>
  </si>
  <si>
    <t>Operations Manager - San Diego</t>
  </si>
  <si>
    <t>Senior Manager</t>
  </si>
  <si>
    <t>Sprint</t>
  </si>
  <si>
    <t>Tri-City Medical Center</t>
  </si>
  <si>
    <t>Plant Supervisor</t>
  </si>
  <si>
    <t>VA Medical Ctr</t>
  </si>
  <si>
    <t>Chief Maintenance Engineer</t>
  </si>
  <si>
    <t>Compliance Chief</t>
  </si>
  <si>
    <t>Healthcare Engineer</t>
  </si>
  <si>
    <t>Project Engineer</t>
  </si>
  <si>
    <t>VA Hospital</t>
  </si>
  <si>
    <t>Vallecitos Water District</t>
  </si>
  <si>
    <t>PIO</t>
  </si>
  <si>
    <t>Senior Technician</t>
  </si>
  <si>
    <t>Sr Techician</t>
  </si>
  <si>
    <t>Network Operations</t>
  </si>
  <si>
    <t>Sr. Manager - Network Operations</t>
  </si>
  <si>
    <t>Division Chief / Operations</t>
  </si>
  <si>
    <t>Resource Manager Director</t>
  </si>
  <si>
    <t>Resource Project Officer</t>
  </si>
  <si>
    <t>Director of Water Resources</t>
  </si>
  <si>
    <t>Director of Water Resources - Secondary</t>
  </si>
  <si>
    <t>Engineering Specialist</t>
  </si>
  <si>
    <t>Water Distribution Supervisor</t>
  </si>
  <si>
    <t>Water Resource Supervisor/Director of Water Resources - Tertiary</t>
  </si>
  <si>
    <t>West Cuca Mutual Water Company</t>
  </si>
  <si>
    <t>Email Inbox</t>
  </si>
  <si>
    <t xml:space="preserve">Timing of full restoration and EOC demobilization </t>
  </si>
  <si>
    <t>Details of current PSPS outages; link to SDG&amp;E’s PSPS web page and social media kit; contact information for customers to request services</t>
  </si>
  <si>
    <t xml:space="preserve">SDG&amp;E EOC activated; weather details and number of potentially impacted customers; link to SDG&amp;E’s social media kit that includes PSPS Spanish and AFN content; contact information for customers to request services
</t>
  </si>
  <si>
    <r>
      <rPr>
        <vertAlign val="superscript"/>
        <sz val="12"/>
        <color theme="1"/>
        <rFont val="Aptos"/>
        <family val="2"/>
      </rPr>
      <t>1</t>
    </r>
    <r>
      <rPr>
        <sz val="12"/>
        <color theme="1"/>
        <rFont val="Aptos"/>
        <family val="2"/>
      </rPr>
      <t>The total number of notifications does not represent unique customers. Some customers received notifications through multiple channels.</t>
    </r>
  </si>
  <si>
    <r>
      <rPr>
        <vertAlign val="superscript"/>
        <sz val="12"/>
        <color theme="1"/>
        <rFont val="Aptos"/>
        <family val="2"/>
      </rPr>
      <t>2</t>
    </r>
    <r>
      <rPr>
        <sz val="12"/>
        <color theme="1"/>
        <rFont val="Aptos"/>
        <family val="2"/>
      </rPr>
      <t>Decision 19-05-042, Appendix A, Timing of Notification.</t>
    </r>
  </si>
  <si>
    <r>
      <t>Description of Notification</t>
    </r>
    <r>
      <rPr>
        <b/>
        <vertAlign val="superscript"/>
        <sz val="12"/>
        <color rgb="FF000000"/>
        <rFont val="Aptos"/>
        <family val="2"/>
      </rPr>
      <t>2</t>
    </r>
  </si>
  <si>
    <r>
      <t>Required Minimum Timeline</t>
    </r>
    <r>
      <rPr>
        <b/>
        <vertAlign val="superscript"/>
        <sz val="12"/>
        <color rgb="FF000000"/>
        <rFont val="Aptos"/>
        <family val="2"/>
      </rPr>
      <t>2</t>
    </r>
  </si>
  <si>
    <r>
      <t>Customer Notifications: Detailed Communications</t>
    </r>
    <r>
      <rPr>
        <b/>
        <vertAlign val="superscript"/>
        <sz val="12"/>
        <rFont val="Aptos"/>
        <family val="2"/>
      </rPr>
      <t>1</t>
    </r>
  </si>
  <si>
    <r>
      <t>Overview of Communications by Method</t>
    </r>
    <r>
      <rPr>
        <b/>
        <vertAlign val="superscript"/>
        <sz val="12"/>
        <color theme="1"/>
        <rFont val="Aptos"/>
        <family val="2"/>
      </rPr>
      <t>1</t>
    </r>
  </si>
  <si>
    <t>Medical Baseline (MBL) in scope</t>
  </si>
  <si>
    <t xml:space="preserve"> De-energization Justification</t>
  </si>
  <si>
    <t>Number of Notification Attempts Made</t>
  </si>
  <si>
    <t>SDG&amp;E's de-energization decisions are made through a comprehensive evaluation of numerous real-time and forecasted factors, with PSPS employed only as a measure of last resort to ensure public safety. SDG&amp;E’s decisions are not based on a single threshold but on the collective weight of multiple converging risk factors.
This device was de-energized due to a combination of the following risk factors:
- An FPI rating of 15 (Extreme).
- Maximum Forecasted Wind Gust Speed During Event, Wind Gust at the time of De-energization, and Maximum Peak Wind Gust during PSPS Event all exceeded the Alert Speed.
Refer to Section 2.4 of the Post-Event Report for additional details.</t>
  </si>
  <si>
    <t>Entities who did not 
receive 24-48 hour 
advance notification</t>
  </si>
  <si>
    <t>Entities who were not 
notified at de-energization 
initiation</t>
  </si>
  <si>
    <t>Entities who were not 
notified when re-energization 
is complete</t>
  </si>
  <si>
    <t>Facilities who did not 
receive 24-48 hour 
advance notification</t>
  </si>
  <si>
    <t>Communities, Time Places, or Potential Circuits Supported</t>
  </si>
  <si>
    <t>Descanso, Circuit 79</t>
  </si>
  <si>
    <t>M2a: Secondary 24-48 hours prior to PSPS (Outage Warning)</t>
  </si>
  <si>
    <r>
      <t>M2-MBL: 24-48 hours prior to PSPS (Outage Warning)</t>
    </r>
    <r>
      <rPr>
        <b/>
        <vertAlign val="superscript"/>
        <sz val="12"/>
        <color rgb="FF000000"/>
        <rFont val="Aptos"/>
        <family val="2"/>
      </rPr>
      <t>3</t>
    </r>
  </si>
  <si>
    <r>
      <rPr>
        <vertAlign val="superscript"/>
        <sz val="12"/>
        <color rgb="FF000000"/>
        <rFont val="Aptos"/>
        <family val="2"/>
      </rPr>
      <t>3</t>
    </r>
    <r>
      <rPr>
        <sz val="12"/>
        <color rgb="FF000000"/>
        <rFont val="Aptos"/>
        <family val="2"/>
      </rPr>
      <t>M2-MBL represents an additional text-message notification to Medical Baseline (MBL) customers as part of SDG&amp;E’s positive notification process. This notification was not distributed through email or voice channels; accordingly, no email or voice notifications are reported for M2-MBL.</t>
    </r>
  </si>
  <si>
    <r>
      <t>M15: Power Restored (Final Notification)</t>
    </r>
    <r>
      <rPr>
        <b/>
        <vertAlign val="superscript"/>
        <sz val="12"/>
        <color rgb="FF000000"/>
        <rFont val="Aptos"/>
        <family val="2"/>
      </rPr>
      <t>4</t>
    </r>
    <r>
      <rPr>
        <b/>
        <sz val="12"/>
        <color rgb="FF000000"/>
        <rFont val="Aptos"/>
        <family val="2"/>
      </rPr>
      <t xml:space="preserve"> </t>
    </r>
  </si>
  <si>
    <r>
      <rPr>
        <vertAlign val="superscript"/>
        <sz val="12"/>
        <color theme="1"/>
        <rFont val="Aptos"/>
        <family val="2"/>
      </rPr>
      <t>4</t>
    </r>
    <r>
      <rPr>
        <sz val="12"/>
        <color theme="1"/>
        <rFont val="Aptos"/>
        <family val="2"/>
      </rPr>
      <t>M12 and M14 messages were sent in-lieu of M15</t>
    </r>
  </si>
  <si>
    <t>MBL behind a master meter</t>
  </si>
  <si>
    <r>
      <rPr>
        <vertAlign val="superscript"/>
        <sz val="12"/>
        <color theme="1"/>
        <rFont val="Aptos"/>
        <family val="2"/>
      </rPr>
      <t>1</t>
    </r>
    <r>
      <rPr>
        <sz val="12"/>
        <color theme="1"/>
        <rFont val="Aptos"/>
        <family val="2"/>
      </rPr>
      <t xml:space="preserve">Customers who did not provide contact information and therefore did not receive notifications are included in this column. As notification of these customers was impossible due to lack of contact information even after these efforts, SDG&amp;E is including them for awareness but does not consider them notification “failures” for compliance purposes. As addressed in Section 5.6, numerous efforts are made to obtain contact information for customers to support their PSPS preparedness and comply with notification requirements. </t>
    </r>
  </si>
  <si>
    <t>211 calls received for PSPS Information &amp; Referral</t>
  </si>
  <si>
    <t>Accessible Transportations Trips</t>
  </si>
  <si>
    <t>Butterfield Manufactured Home &amp; RV Community; water wells infrastructure; sewage infrastructure</t>
  </si>
  <si>
    <t>CAL FIRE; ATT telecom hub; library – cool zone; San Ysidro Health Center; schools; food and markets; gas stations</t>
  </si>
  <si>
    <t>10/2/2026  08:00 to 15:22</t>
  </si>
  <si>
    <t>Food and market; restaurant; gas station</t>
  </si>
  <si>
    <t>Food and market; gas station</t>
  </si>
  <si>
    <t>Stagecoach Trails Campground &amp; RV Park; SD County fire station; library; water wells infrastructure;  sewage infrastructure</t>
  </si>
  <si>
    <t xml:space="preserve">12 customers with no contact data
</t>
  </si>
  <si>
    <t xml:space="preserve">58 customers with no contact data
</t>
  </si>
  <si>
    <t>10/2/2026 at 9:04 PDT
10/2/2026 at 14:55 PDT
10/3/2026 at 17:01 PDT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</si>
</sst>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_(&quot;$&quot;* \(#,##0.00\);_(&quot;$&quot;* &quot;-&quot;??_);_(@_)"/>
    <numFmt numFmtId="43" formatCode="_(* #,##0.00_);_(* \(#,##0.00\);_(* &quot;-&quot;??_);_(@_)"/>
    <numFmt numFmtId="164" formatCode="m/d/yyyy\ h:mm:ss\ AM/PM"/>
    <numFmt numFmtId="165" formatCode="[hh]:mm"/>
    <numFmt numFmtId="166" formatCode="0.0000"/>
    <numFmt numFmtId="167" formatCode="mm/dd/yyyy\ hh:mm;@"/>
    <numFmt numFmtId="168" formatCode="&quot;$&quot;#,##0.00"/>
    <numFmt numFmtId="169" formatCode="_(&quot;$&quot;* #,##0_);_(&quot;$&quot;* \(#,##0\);_(&quot;$&quot;* &quot;-&quot;??_);_(@_)"/>
  </numFmts>
  <fonts count="28" x14ac:knownFonts="1">
    <font>
      <sz val="11"/>
      <color theme="1"/>
      <name val="Calibri"/>
      <family val="2"/>
      <scheme val="minor"/>
    </font>
    <font>
      <sz val="11"/>
      <color theme="1"/>
      <name val="Calibri"/>
      <family val="2"/>
      <scheme val="minor"/>
    </font>
    <font>
      <sz val="11"/>
      <name val="Calibri"/>
      <family val="2"/>
    </font>
    <font>
      <sz val="8"/>
      <name val="Calibri"/>
      <family val="2"/>
      <scheme val="minor"/>
    </font>
    <font>
      <sz val="12"/>
      <color theme="1"/>
      <name val="Aptos"/>
      <family val="2"/>
    </font>
    <font>
      <b/>
      <sz val="12"/>
      <color theme="1"/>
      <name val="Aptos"/>
      <family val="2"/>
    </font>
    <font>
      <b/>
      <sz val="12"/>
      <color rgb="FF000000"/>
      <name val="Aptos"/>
      <family val="2"/>
    </font>
    <font>
      <sz val="12"/>
      <color rgb="FF000000"/>
      <name val="Aptos"/>
      <family val="2"/>
    </font>
    <font>
      <vertAlign val="superscript"/>
      <sz val="12"/>
      <color rgb="FF000000"/>
      <name val="Aptos"/>
      <family val="2"/>
    </font>
    <font>
      <vertAlign val="superscript"/>
      <sz val="12"/>
      <color theme="1"/>
      <name val="Aptos"/>
      <family val="2"/>
    </font>
    <font>
      <b/>
      <sz val="30"/>
      <name val="Aptos"/>
      <family val="2"/>
    </font>
    <font>
      <sz val="20"/>
      <name val="Aptos"/>
      <family val="2"/>
    </font>
    <font>
      <b/>
      <sz val="16"/>
      <color theme="0"/>
      <name val="Aptos"/>
      <family val="2"/>
    </font>
    <font>
      <sz val="16"/>
      <color rgb="FFFFC000"/>
      <name val="Aptos"/>
      <family val="2"/>
    </font>
    <font>
      <sz val="16"/>
      <color theme="1"/>
      <name val="Aptos"/>
      <family val="2"/>
    </font>
    <font>
      <b/>
      <sz val="12"/>
      <name val="Aptos"/>
      <family val="2"/>
    </font>
    <font>
      <sz val="12"/>
      <name val="Aptos"/>
      <family val="2"/>
    </font>
    <font>
      <sz val="12"/>
      <color theme="4"/>
      <name val="Aptos"/>
      <family val="2"/>
    </font>
    <font>
      <b/>
      <sz val="12"/>
      <color theme="0"/>
      <name val="Aptos"/>
      <family val="2"/>
    </font>
    <font>
      <b/>
      <vertAlign val="superscript"/>
      <sz val="12"/>
      <color theme="0"/>
      <name val="Aptos"/>
      <family val="2"/>
    </font>
    <font>
      <sz val="12"/>
      <color theme="0"/>
      <name val="Aptos"/>
      <family val="2"/>
    </font>
    <font>
      <i/>
      <sz val="12"/>
      <color theme="1"/>
      <name val="Aptos"/>
      <family val="2"/>
    </font>
    <font>
      <sz val="12"/>
      <color rgb="FFFF0000"/>
      <name val="Aptos"/>
      <family val="2"/>
    </font>
    <font>
      <b/>
      <sz val="12"/>
      <color rgb="FFFF0000"/>
      <name val="Aptos"/>
      <family val="2"/>
    </font>
    <font>
      <b/>
      <vertAlign val="superscript"/>
      <sz val="12"/>
      <color theme="1"/>
      <name val="Aptos"/>
      <family val="2"/>
    </font>
    <font>
      <b/>
      <vertAlign val="superscript"/>
      <sz val="12"/>
      <name val="Aptos"/>
      <family val="2"/>
    </font>
    <font>
      <b/>
      <vertAlign val="superscript"/>
      <sz val="12"/>
      <color rgb="FF000000"/>
      <name val="Aptos"/>
      <family val="2"/>
    </font>
    <font>
      <sz val="16"/>
      <color rgb="FFFF0000"/>
      <name val="Aptos"/>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001689"/>
        <bgColor rgb="FF000000"/>
      </patternFill>
    </fill>
    <fill>
      <patternFill patternType="solid">
        <fgColor rgb="FF001689"/>
        <bgColor indexed="64"/>
      </patternFill>
    </fill>
  </fills>
  <borders count="15">
    <border>
      <left/>
      <right/>
      <top/>
      <bottom/>
      <diagonal/>
    </border>
    <border>
      <left/>
      <right/>
      <top/>
      <bottom style="thin">
        <color indexed="64"/>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medium">
        <color rgb="FFA3A3A3"/>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indexed="64"/>
      </top>
      <bottom/>
      <diagonal/>
    </border>
  </borders>
  <cellStyleXfs count="4">
    <xf numFmtId="0" fontId="0" fillId="0" borderId="0"/>
    <xf numFmtId="43" fontId="1" fillId="0" borderId="0" applyFont="0" applyFill="0" applyBorder="0" applyAlignment="0" applyProtection="0"/>
    <xf numFmtId="0" fontId="2" fillId="0" borderId="0"/>
    <xf numFmtId="44" fontId="1" fillId="0" borderId="0" applyFont="0" applyFill="0" applyBorder="0" applyAlignment="0" applyProtection="0"/>
  </cellStyleXfs>
  <cellXfs count="158">
    <xf numFmtId="0" fontId="0" fillId="0" borderId="0" xfId="0"/>
    <xf numFmtId="0" fontId="4" fillId="0" borderId="0" xfId="0" applyFont="1"/>
    <xf numFmtId="0" fontId="4" fillId="0" borderId="0" xfId="0" applyFont="1" applyAlignment="1">
      <alignment vertical="center"/>
    </xf>
    <xf numFmtId="0" fontId="4" fillId="0" borderId="0" xfId="0" applyFont="1" applyAlignment="1">
      <alignment horizontal="center"/>
    </xf>
    <xf numFmtId="0" fontId="4" fillId="0" borderId="0" xfId="0" applyFont="1" applyAlignment="1">
      <alignment horizontal="left"/>
    </xf>
    <xf numFmtId="0" fontId="5" fillId="0" borderId="0" xfId="0" applyFont="1"/>
    <xf numFmtId="0" fontId="13" fillId="0" borderId="0" xfId="0" applyFont="1" applyAlignment="1">
      <alignment vertical="center"/>
    </xf>
    <xf numFmtId="0" fontId="14" fillId="0" borderId="0" xfId="0" applyFont="1" applyAlignment="1">
      <alignment vertical="center"/>
    </xf>
    <xf numFmtId="0" fontId="5" fillId="0" borderId="0" xfId="0" applyFont="1" applyAlignment="1">
      <alignment horizontal="left" vertical="center"/>
    </xf>
    <xf numFmtId="0" fontId="16" fillId="0" borderId="6" xfId="0" applyFont="1" applyBorder="1" applyAlignment="1">
      <alignment horizontal="left" vertical="center"/>
    </xf>
    <xf numFmtId="0" fontId="17" fillId="0" borderId="0" xfId="0" applyFont="1" applyAlignment="1">
      <alignment vertical="center"/>
    </xf>
    <xf numFmtId="0" fontId="4" fillId="0" borderId="6" xfId="0" applyFont="1" applyBorder="1" applyAlignment="1">
      <alignment horizontal="left" vertical="center"/>
    </xf>
    <xf numFmtId="0" fontId="18" fillId="4" borderId="6" xfId="0" applyFont="1" applyFill="1" applyBorder="1" applyAlignment="1">
      <alignment horizontal="center" vertical="center" wrapText="1"/>
    </xf>
    <xf numFmtId="0" fontId="18" fillId="5" borderId="6" xfId="0" applyFont="1" applyFill="1" applyBorder="1" applyAlignment="1">
      <alignment horizontal="center" vertical="center" wrapText="1"/>
    </xf>
    <xf numFmtId="0" fontId="4" fillId="0" borderId="6" xfId="0" applyFont="1" applyBorder="1" applyAlignment="1">
      <alignment horizontal="center"/>
    </xf>
    <xf numFmtId="0" fontId="4" fillId="0" borderId="6" xfId="0" applyFont="1" applyBorder="1" applyAlignment="1">
      <alignment horizontal="left"/>
    </xf>
    <xf numFmtId="0" fontId="4" fillId="0" borderId="6" xfId="0" applyFont="1" applyBorder="1" applyAlignment="1">
      <alignment horizontal="right"/>
    </xf>
    <xf numFmtId="165" fontId="4" fillId="0" borderId="6" xfId="0" applyNumberFormat="1" applyFont="1" applyBorder="1" applyAlignment="1">
      <alignment horizontal="center"/>
    </xf>
    <xf numFmtId="0" fontId="4" fillId="0" borderId="6" xfId="0" applyFont="1" applyBorder="1" applyAlignment="1">
      <alignment horizontal="left" wrapText="1"/>
    </xf>
    <xf numFmtId="0" fontId="4" fillId="0" borderId="0" xfId="0" applyFont="1" applyAlignment="1">
      <alignment horizontal="right"/>
    </xf>
    <xf numFmtId="0" fontId="7" fillId="0" borderId="6" xfId="0" applyFont="1" applyBorder="1" applyAlignment="1">
      <alignment horizontal="center" vertical="center" wrapText="1"/>
    </xf>
    <xf numFmtId="3" fontId="7" fillId="0" borderId="6" xfId="0" applyNumberFormat="1" applyFont="1" applyBorder="1" applyAlignment="1">
      <alignment horizontal="center" vertical="center"/>
    </xf>
    <xf numFmtId="0" fontId="16" fillId="0" borderId="6" xfId="0" applyFont="1" applyBorder="1" applyAlignment="1">
      <alignment horizontal="center" vertical="center" wrapText="1"/>
    </xf>
    <xf numFmtId="3" fontId="16" fillId="0" borderId="6" xfId="0" applyNumberFormat="1" applyFont="1" applyBorder="1" applyAlignment="1">
      <alignment horizontal="center" vertical="center" wrapText="1"/>
    </xf>
    <xf numFmtId="0" fontId="18" fillId="5" borderId="6" xfId="0" applyFont="1" applyFill="1" applyBorder="1" applyAlignment="1">
      <alignment horizontal="center" vertical="center"/>
    </xf>
    <xf numFmtId="0" fontId="4" fillId="0" borderId="6" xfId="0" applyFont="1" applyBorder="1" applyAlignment="1">
      <alignment horizontal="center" vertical="center" wrapText="1"/>
    </xf>
    <xf numFmtId="0" fontId="4" fillId="0" borderId="6" xfId="0" applyFont="1" applyBorder="1" applyAlignment="1">
      <alignment horizontal="center" vertical="center"/>
    </xf>
    <xf numFmtId="0" fontId="4" fillId="0" borderId="6" xfId="0" applyFont="1" applyBorder="1"/>
    <xf numFmtId="0" fontId="18" fillId="4" borderId="6" xfId="0" applyFont="1" applyFill="1" applyBorder="1" applyAlignment="1">
      <alignment horizontal="center" wrapText="1"/>
    </xf>
    <xf numFmtId="0" fontId="18" fillId="4" borderId="4" xfId="0" applyFont="1" applyFill="1" applyBorder="1" applyAlignment="1">
      <alignment horizontal="center" wrapText="1"/>
    </xf>
    <xf numFmtId="0" fontId="16" fillId="0" borderId="6" xfId="0" applyFont="1" applyBorder="1" applyAlignment="1">
      <alignment horizontal="left" vertical="top" wrapText="1"/>
    </xf>
    <xf numFmtId="0" fontId="4" fillId="0" borderId="6" xfId="0" applyFont="1" applyBorder="1" applyAlignment="1">
      <alignment horizontal="left" vertical="center" wrapText="1"/>
    </xf>
    <xf numFmtId="0" fontId="18" fillId="5" borderId="6" xfId="0" applyFont="1" applyFill="1" applyBorder="1" applyAlignment="1">
      <alignment horizontal="right"/>
    </xf>
    <xf numFmtId="3" fontId="4" fillId="0" borderId="0" xfId="0" applyNumberFormat="1" applyFont="1"/>
    <xf numFmtId="0" fontId="5" fillId="0" borderId="0" xfId="0" applyFont="1" applyAlignment="1">
      <alignment horizontal="center"/>
    </xf>
    <xf numFmtId="0" fontId="4" fillId="0" borderId="0" xfId="0" applyFont="1" applyAlignment="1">
      <alignment horizontal="center" vertical="center" wrapText="1"/>
    </xf>
    <xf numFmtId="0" fontId="21" fillId="0" borderId="0" xfId="0" applyFont="1"/>
    <xf numFmtId="0" fontId="4" fillId="0" borderId="0" xfId="0" applyFont="1" applyAlignment="1">
      <alignment horizontal="center" vertical="center"/>
    </xf>
    <xf numFmtId="166" fontId="4" fillId="0" borderId="0" xfId="0" applyNumberFormat="1" applyFont="1"/>
    <xf numFmtId="0" fontId="18" fillId="4" borderId="6" xfId="0" applyFont="1" applyFill="1" applyBorder="1" applyAlignment="1">
      <alignment horizontal="center" vertical="center"/>
    </xf>
    <xf numFmtId="166" fontId="18" fillId="4" borderId="6" xfId="0" applyNumberFormat="1" applyFont="1" applyFill="1" applyBorder="1" applyAlignment="1">
      <alignment horizontal="center" vertical="center" wrapText="1"/>
    </xf>
    <xf numFmtId="0" fontId="5" fillId="0" borderId="0" xfId="0" applyFont="1" applyAlignment="1">
      <alignment horizontal="center" vertical="center"/>
    </xf>
    <xf numFmtId="0" fontId="16" fillId="0" borderId="0" xfId="0" applyFont="1" applyAlignment="1">
      <alignment wrapText="1"/>
    </xf>
    <xf numFmtId="0" fontId="4" fillId="0" borderId="0" xfId="0" applyFont="1" applyAlignment="1">
      <alignment wrapText="1"/>
    </xf>
    <xf numFmtId="0" fontId="16" fillId="0" borderId="6" xfId="0" applyFont="1" applyBorder="1" applyAlignment="1">
      <alignment vertical="center" wrapText="1"/>
    </xf>
    <xf numFmtId="1" fontId="4" fillId="0" borderId="6" xfId="0" applyNumberFormat="1" applyFont="1" applyBorder="1" applyAlignment="1">
      <alignment horizontal="center" vertical="center" wrapText="1"/>
    </xf>
    <xf numFmtId="0" fontId="15" fillId="0" borderId="0" xfId="0" applyFont="1" applyAlignment="1">
      <alignment horizontal="center" vertical="center" wrapText="1"/>
    </xf>
    <xf numFmtId="0" fontId="15" fillId="3" borderId="6" xfId="0" applyFont="1" applyFill="1" applyBorder="1" applyAlignment="1">
      <alignment horizontal="center" vertical="center" wrapText="1"/>
    </xf>
    <xf numFmtId="0" fontId="6" fillId="0" borderId="6" xfId="0" applyFont="1" applyBorder="1" applyAlignment="1">
      <alignment vertical="center" wrapText="1"/>
    </xf>
    <xf numFmtId="0" fontId="7" fillId="0" borderId="6" xfId="0" applyFont="1" applyBorder="1" applyAlignment="1">
      <alignment horizontal="left" vertical="center" wrapText="1"/>
    </xf>
    <xf numFmtId="14" fontId="7" fillId="0" borderId="6" xfId="0" applyNumberFormat="1" applyFont="1" applyBorder="1" applyAlignment="1">
      <alignment horizontal="center" vertical="center" wrapText="1"/>
    </xf>
    <xf numFmtId="164" fontId="4" fillId="0" borderId="6" xfId="0" applyNumberFormat="1" applyFont="1" applyBorder="1" applyAlignment="1">
      <alignment horizontal="center" vertical="center"/>
    </xf>
    <xf numFmtId="3" fontId="16" fillId="0" borderId="6" xfId="0" applyNumberFormat="1" applyFont="1" applyBorder="1" applyAlignment="1">
      <alignment horizontal="center" vertical="center"/>
    </xf>
    <xf numFmtId="3" fontId="7" fillId="0" borderId="6" xfId="0" applyNumberFormat="1" applyFont="1" applyBorder="1" applyAlignment="1">
      <alignment horizontal="center" vertical="center" wrapText="1"/>
    </xf>
    <xf numFmtId="3" fontId="7" fillId="0" borderId="0" xfId="0" applyNumberFormat="1" applyFont="1" applyAlignment="1">
      <alignment horizontal="center" vertical="center" wrapText="1"/>
    </xf>
    <xf numFmtId="0" fontId="15" fillId="0" borderId="6" xfId="0" applyFont="1" applyBorder="1" applyAlignment="1">
      <alignment vertical="center" wrapText="1"/>
    </xf>
    <xf numFmtId="0" fontId="16" fillId="0" borderId="6" xfId="0" applyFont="1" applyBorder="1" applyAlignment="1">
      <alignment horizontal="left" vertical="center" wrapText="1"/>
    </xf>
    <xf numFmtId="3" fontId="6" fillId="3" borderId="6" xfId="0" applyNumberFormat="1" applyFont="1" applyFill="1" applyBorder="1" applyAlignment="1">
      <alignment horizontal="center" vertical="center"/>
    </xf>
    <xf numFmtId="0" fontId="16" fillId="0" borderId="0" xfId="2" applyFont="1"/>
    <xf numFmtId="0" fontId="7" fillId="0" borderId="6" xfId="2" applyFont="1" applyBorder="1" applyAlignment="1">
      <alignment horizontal="center" vertical="center" wrapText="1"/>
    </xf>
    <xf numFmtId="164" fontId="16" fillId="0" borderId="6" xfId="2" applyNumberFormat="1" applyFont="1" applyBorder="1" applyAlignment="1">
      <alignment horizontal="center" vertical="center"/>
    </xf>
    <xf numFmtId="0" fontId="7" fillId="0" borderId="6" xfId="2" applyFont="1" applyBorder="1" applyAlignment="1">
      <alignment horizontal="center" vertical="center"/>
    </xf>
    <xf numFmtId="164" fontId="16" fillId="0" borderId="6" xfId="2" applyNumberFormat="1" applyFont="1" applyBorder="1" applyAlignment="1">
      <alignment horizontal="center" vertical="center" wrapText="1"/>
    </xf>
    <xf numFmtId="0" fontId="16" fillId="0" borderId="6" xfId="2" applyFont="1" applyBorder="1" applyAlignment="1">
      <alignment horizontal="center" vertical="center" wrapText="1"/>
    </xf>
    <xf numFmtId="0" fontId="4" fillId="0" borderId="6" xfId="0" applyFont="1" applyBorder="1" applyAlignment="1">
      <alignment vertical="center" wrapText="1"/>
    </xf>
    <xf numFmtId="0" fontId="7" fillId="0" borderId="0" xfId="0" applyFont="1" applyAlignment="1">
      <alignment wrapText="1"/>
    </xf>
    <xf numFmtId="0" fontId="7" fillId="0" borderId="5" xfId="0" applyFont="1" applyBorder="1" applyAlignment="1">
      <alignment horizontal="center" wrapText="1"/>
    </xf>
    <xf numFmtId="0" fontId="7" fillId="0" borderId="1" xfId="0" applyFont="1" applyBorder="1" applyAlignment="1">
      <alignment horizontal="center" wrapText="1"/>
    </xf>
    <xf numFmtId="0" fontId="22" fillId="0" borderId="0" xfId="0" applyFont="1" applyAlignment="1">
      <alignment vertical="center"/>
    </xf>
    <xf numFmtId="0" fontId="27" fillId="0" borderId="0" xfId="0" applyFont="1" applyAlignment="1">
      <alignment vertical="center"/>
    </xf>
    <xf numFmtId="0" fontId="23" fillId="0" borderId="0" xfId="0" applyFont="1" applyAlignment="1">
      <alignment horizontal="left" vertical="center"/>
    </xf>
    <xf numFmtId="164" fontId="16" fillId="0" borderId="6" xfId="2" applyNumberFormat="1" applyFont="1" applyBorder="1" applyAlignment="1">
      <alignment horizontal="left" vertical="center" wrapText="1"/>
    </xf>
    <xf numFmtId="22" fontId="4" fillId="0" borderId="6" xfId="0" applyNumberFormat="1" applyFont="1" applyBorder="1" applyAlignment="1">
      <alignment horizontal="right"/>
    </xf>
    <xf numFmtId="0" fontId="18" fillId="5" borderId="3" xfId="0" applyFont="1" applyFill="1" applyBorder="1" applyAlignment="1">
      <alignment horizontal="center" vertical="center" wrapText="1"/>
    </xf>
    <xf numFmtId="14" fontId="4" fillId="0" borderId="6" xfId="0" applyNumberFormat="1" applyFont="1" applyBorder="1" applyAlignment="1">
      <alignment vertical="center" wrapText="1"/>
    </xf>
    <xf numFmtId="14" fontId="16" fillId="0" borderId="6" xfId="0" applyNumberFormat="1" applyFont="1" applyBorder="1" applyAlignment="1">
      <alignment horizontal="center" vertical="center" wrapText="1"/>
    </xf>
    <xf numFmtId="14" fontId="16" fillId="0" borderId="6" xfId="2" applyNumberFormat="1" applyFont="1" applyBorder="1" applyAlignment="1">
      <alignment horizontal="center" vertical="center" wrapText="1"/>
    </xf>
    <xf numFmtId="164" fontId="16" fillId="0" borderId="6" xfId="2" applyNumberFormat="1" applyFont="1" applyBorder="1" applyAlignment="1">
      <alignment vertical="center" wrapText="1"/>
    </xf>
    <xf numFmtId="0" fontId="18" fillId="5" borderId="2" xfId="0" applyFont="1" applyFill="1" applyBorder="1" applyAlignment="1">
      <alignment horizontal="center" vertical="center" wrapText="1"/>
    </xf>
    <xf numFmtId="167" fontId="4" fillId="0" borderId="6" xfId="0" applyNumberFormat="1" applyFont="1" applyBorder="1" applyAlignment="1">
      <alignment horizontal="right"/>
    </xf>
    <xf numFmtId="0" fontId="4" fillId="0" borderId="6" xfId="0" applyFont="1" applyBorder="1" applyAlignment="1">
      <alignment wrapText="1"/>
    </xf>
    <xf numFmtId="22" fontId="4" fillId="0" borderId="6" xfId="0" applyNumberFormat="1" applyFont="1" applyBorder="1"/>
    <xf numFmtId="3" fontId="4" fillId="0" borderId="6" xfId="0" applyNumberFormat="1" applyFont="1" applyBorder="1" applyAlignment="1">
      <alignment horizontal="center"/>
    </xf>
    <xf numFmtId="3" fontId="18" fillId="5" borderId="6" xfId="0" applyNumberFormat="1" applyFont="1" applyFill="1" applyBorder="1" applyAlignment="1">
      <alignment horizontal="center" vertical="center" wrapText="1"/>
    </xf>
    <xf numFmtId="0" fontId="22" fillId="0" borderId="0" xfId="0" applyFont="1"/>
    <xf numFmtId="0" fontId="23" fillId="0" borderId="0" xfId="0" applyFont="1" applyAlignment="1">
      <alignment vertical="center"/>
    </xf>
    <xf numFmtId="0" fontId="21" fillId="0" borderId="0" xfId="0" applyFont="1" applyAlignment="1">
      <alignment vertical="center"/>
    </xf>
    <xf numFmtId="0" fontId="4" fillId="0" borderId="10" xfId="0" applyFont="1" applyBorder="1" applyAlignment="1">
      <alignment horizontal="center" vertical="center" wrapText="1"/>
    </xf>
    <xf numFmtId="0" fontId="4" fillId="0" borderId="3"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0" xfId="0" applyFont="1" applyBorder="1" applyAlignment="1">
      <alignment horizontal="left" vertical="center"/>
    </xf>
    <xf numFmtId="0" fontId="4" fillId="0" borderId="10" xfId="0" applyFont="1" applyBorder="1" applyAlignment="1">
      <alignment horizontal="left" vertical="center" wrapText="1"/>
    </xf>
    <xf numFmtId="169" fontId="4" fillId="0" borderId="14" xfId="3" applyNumberFormat="1" applyFont="1" applyFill="1" applyBorder="1"/>
    <xf numFmtId="169" fontId="7" fillId="0" borderId="14" xfId="3" applyNumberFormat="1" applyFont="1" applyFill="1" applyBorder="1" applyAlignment="1">
      <alignment horizontal="center" vertical="center" wrapText="1"/>
    </xf>
    <xf numFmtId="166" fontId="7" fillId="0" borderId="14" xfId="0" applyNumberFormat="1" applyFont="1" applyBorder="1" applyAlignment="1">
      <alignment horizontal="center" vertical="center" wrapText="1"/>
    </xf>
    <xf numFmtId="3" fontId="5" fillId="0" borderId="0" xfId="1" applyNumberFormat="1" applyFont="1" applyFill="1" applyBorder="1" applyAlignment="1">
      <alignment horizontal="center"/>
    </xf>
    <xf numFmtId="3" fontId="7" fillId="0" borderId="0" xfId="1" applyNumberFormat="1" applyFont="1" applyFill="1" applyBorder="1" applyAlignment="1">
      <alignment horizontal="center" vertical="center" wrapText="1"/>
    </xf>
    <xf numFmtId="0" fontId="15" fillId="0" borderId="0" xfId="0" applyFont="1" applyAlignment="1">
      <alignment vertical="center" wrapText="1"/>
    </xf>
    <xf numFmtId="0" fontId="7" fillId="0" borderId="6" xfId="0" applyFont="1" applyBorder="1" applyAlignment="1">
      <alignment horizontal="center" vertical="top" wrapText="1"/>
    </xf>
    <xf numFmtId="0" fontId="7" fillId="0" borderId="6" xfId="0" applyFont="1" applyBorder="1" applyAlignment="1">
      <alignment horizontal="left" vertical="top" wrapText="1"/>
    </xf>
    <xf numFmtId="167" fontId="7" fillId="0" borderId="6" xfId="0" applyNumberFormat="1" applyFont="1" applyBorder="1" applyAlignment="1">
      <alignment horizontal="left" vertical="top" wrapText="1"/>
    </xf>
    <xf numFmtId="9" fontId="7" fillId="0" borderId="6" xfId="0" applyNumberFormat="1" applyFont="1" applyBorder="1" applyAlignment="1">
      <alignment horizontal="center" vertical="top"/>
    </xf>
    <xf numFmtId="168" fontId="7" fillId="0" borderId="6" xfId="0" applyNumberFormat="1" applyFont="1" applyBorder="1" applyAlignment="1">
      <alignment horizontal="center" vertical="top" wrapText="1"/>
    </xf>
    <xf numFmtId="166" fontId="7" fillId="0" borderId="6" xfId="0" applyNumberFormat="1" applyFont="1" applyBorder="1" applyAlignment="1">
      <alignment horizontal="center" vertical="top" wrapText="1"/>
    </xf>
    <xf numFmtId="167" fontId="7" fillId="0" borderId="6" xfId="0" applyNumberFormat="1" applyFont="1" applyBorder="1" applyAlignment="1">
      <alignment horizontal="center" vertical="top" wrapText="1"/>
    </xf>
    <xf numFmtId="0" fontId="7" fillId="0" borderId="13" xfId="0" applyFont="1" applyBorder="1" applyAlignment="1">
      <alignment vertical="center" wrapText="1"/>
    </xf>
    <xf numFmtId="0" fontId="16" fillId="0" borderId="6" xfId="0" applyFont="1" applyBorder="1" applyAlignment="1">
      <alignment horizontal="center" vertical="center"/>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0" xfId="0" applyFont="1" applyAlignment="1">
      <alignment horizontal="left" vertical="center"/>
    </xf>
    <xf numFmtId="0" fontId="7" fillId="0" borderId="6" xfId="0" applyFont="1" applyBorder="1"/>
    <xf numFmtId="1" fontId="7" fillId="0" borderId="6" xfId="0" applyNumberFormat="1" applyFont="1" applyBorder="1" applyAlignment="1">
      <alignment horizontal="center" vertical="center" wrapText="1"/>
    </xf>
    <xf numFmtId="0" fontId="4" fillId="0" borderId="0" xfId="0" applyFont="1" applyAlignment="1">
      <alignment horizontal="left"/>
    </xf>
    <xf numFmtId="0" fontId="15" fillId="3" borderId="6" xfId="0" applyFont="1" applyFill="1" applyBorder="1" applyAlignment="1">
      <alignment horizontal="center" vertical="center" wrapText="1"/>
    </xf>
    <xf numFmtId="164" fontId="16" fillId="0" borderId="6" xfId="2" applyNumberFormat="1" applyFont="1" applyBorder="1" applyAlignment="1">
      <alignment horizontal="left" vertical="center" wrapText="1"/>
    </xf>
    <xf numFmtId="164" fontId="16" fillId="0" borderId="6" xfId="2" applyNumberFormat="1" applyFont="1" applyBorder="1" applyAlignment="1">
      <alignment horizontal="left" vertical="center"/>
    </xf>
    <xf numFmtId="0" fontId="15" fillId="3" borderId="3" xfId="0" applyFont="1" applyFill="1" applyBorder="1" applyAlignment="1">
      <alignment horizontal="center" vertical="center" wrapText="1"/>
    </xf>
    <xf numFmtId="0" fontId="15" fillId="3" borderId="7" xfId="0" applyFont="1" applyFill="1" applyBorder="1" applyAlignment="1">
      <alignment horizontal="center" vertical="center" wrapText="1"/>
    </xf>
    <xf numFmtId="0" fontId="15" fillId="3" borderId="8" xfId="0" applyFont="1" applyFill="1" applyBorder="1" applyAlignment="1">
      <alignment horizontal="center" vertical="center" wrapText="1"/>
    </xf>
    <xf numFmtId="164" fontId="16" fillId="0" borderId="6" xfId="2" applyNumberFormat="1" applyFont="1" applyBorder="1" applyAlignment="1">
      <alignment vertical="center" wrapText="1"/>
    </xf>
    <xf numFmtId="0" fontId="5" fillId="0" borderId="0" xfId="0" applyFont="1" applyAlignment="1">
      <alignment horizontal="center"/>
    </xf>
    <xf numFmtId="0" fontId="11" fillId="0" borderId="6" xfId="0" applyFont="1" applyBorder="1" applyAlignment="1">
      <alignment horizontal="center" vertical="center" wrapText="1"/>
    </xf>
    <xf numFmtId="0" fontId="10" fillId="0" borderId="6" xfId="0" applyFont="1" applyBorder="1" applyAlignment="1">
      <alignment horizontal="left" vertical="center" wrapText="1"/>
    </xf>
    <xf numFmtId="0" fontId="11" fillId="0" borderId="6" xfId="0" applyFont="1" applyBorder="1" applyAlignment="1">
      <alignment horizontal="left" vertical="center" wrapText="1"/>
    </xf>
    <xf numFmtId="0" fontId="12" fillId="5" borderId="6" xfId="0" applyFont="1" applyFill="1" applyBorder="1" applyAlignment="1">
      <alignment horizontal="left" vertical="center"/>
    </xf>
    <xf numFmtId="0" fontId="4" fillId="2" borderId="6" xfId="0" applyFont="1" applyFill="1" applyBorder="1" applyAlignment="1">
      <alignment horizontal="left" vertical="center" wrapText="1"/>
    </xf>
    <xf numFmtId="0" fontId="15" fillId="0" borderId="6" xfId="0" applyFont="1" applyBorder="1" applyAlignment="1">
      <alignment horizontal="left" vertical="center"/>
    </xf>
    <xf numFmtId="0" fontId="16" fillId="0" borderId="6" xfId="0" applyFont="1" applyBorder="1" applyAlignment="1">
      <alignment horizontal="left" vertical="center"/>
    </xf>
    <xf numFmtId="0" fontId="16" fillId="0" borderId="2" xfId="0" applyFont="1" applyBorder="1" applyAlignment="1">
      <alignment horizontal="left" vertical="center"/>
    </xf>
    <xf numFmtId="0" fontId="16" fillId="0" borderId="4" xfId="0" applyFont="1" applyBorder="1" applyAlignment="1">
      <alignment horizontal="left" vertical="center"/>
    </xf>
    <xf numFmtId="0" fontId="4" fillId="0" borderId="6" xfId="0" applyFont="1" applyBorder="1" applyAlignment="1">
      <alignment horizontal="left" vertical="center"/>
    </xf>
    <xf numFmtId="0" fontId="5" fillId="0" borderId="1" xfId="0" applyFont="1" applyBorder="1" applyAlignment="1">
      <alignment horizontal="center"/>
    </xf>
    <xf numFmtId="0" fontId="9" fillId="0" borderId="0" xfId="0" applyFont="1" applyAlignment="1">
      <alignment horizontal="left" wrapText="1"/>
    </xf>
    <xf numFmtId="0" fontId="7" fillId="0" borderId="0" xfId="0" applyFont="1" applyAlignment="1">
      <alignment horizontal="left" wrapText="1"/>
    </xf>
    <xf numFmtId="0" fontId="4" fillId="0" borderId="0" xfId="0" applyFont="1" applyAlignment="1">
      <alignment horizontal="left" wrapText="1"/>
    </xf>
    <xf numFmtId="0" fontId="8" fillId="0" borderId="0" xfId="0" applyFont="1" applyAlignment="1">
      <alignment horizontal="left"/>
    </xf>
    <xf numFmtId="0" fontId="9" fillId="0" borderId="0" xfId="0" applyFont="1" applyAlignment="1">
      <alignment horizontal="left"/>
    </xf>
    <xf numFmtId="0" fontId="4" fillId="0" borderId="14" xfId="0" applyFont="1" applyBorder="1" applyAlignment="1">
      <alignment horizontal="left" vertical="center" wrapText="1"/>
    </xf>
    <xf numFmtId="0" fontId="4" fillId="0" borderId="6" xfId="0" applyFont="1" applyBorder="1" applyAlignment="1">
      <alignment horizontal="center" vertical="center" wrapText="1"/>
    </xf>
    <xf numFmtId="0" fontId="6" fillId="0" borderId="0" xfId="0" applyFont="1" applyAlignment="1">
      <alignment horizontal="center" vertical="center"/>
    </xf>
    <xf numFmtId="0" fontId="6" fillId="0" borderId="1" xfId="0" applyFont="1" applyBorder="1" applyAlignment="1">
      <alignment horizontal="center" vertical="center" wrapText="1"/>
    </xf>
    <xf numFmtId="0" fontId="5" fillId="0" borderId="0" xfId="0" applyFont="1" applyAlignment="1">
      <alignment horizontal="center" vertical="center"/>
    </xf>
    <xf numFmtId="0" fontId="5" fillId="0" borderId="1" xfId="0" applyFont="1" applyBorder="1" applyAlignment="1">
      <alignment horizontal="center" vertical="center"/>
    </xf>
    <xf numFmtId="0" fontId="6" fillId="3" borderId="2" xfId="0" applyFont="1" applyFill="1" applyBorder="1" applyAlignment="1">
      <alignment horizontal="right" vertical="center"/>
    </xf>
    <xf numFmtId="0" fontId="6" fillId="3" borderId="9" xfId="0" applyFont="1" applyFill="1" applyBorder="1" applyAlignment="1">
      <alignment horizontal="right" vertical="center"/>
    </xf>
    <xf numFmtId="0" fontId="6" fillId="3" borderId="4" xfId="0" applyFont="1" applyFill="1" applyBorder="1" applyAlignment="1">
      <alignment horizontal="right" vertical="center"/>
    </xf>
    <xf numFmtId="0" fontId="4" fillId="0" borderId="14" xfId="0" applyFont="1" applyBorder="1" applyAlignment="1">
      <alignment horizontal="left"/>
    </xf>
    <xf numFmtId="0" fontId="7" fillId="3" borderId="6"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15" fillId="0" borderId="0" xfId="0" applyFont="1" applyAlignment="1">
      <alignment horizontal="center" vertical="center" wrapText="1"/>
    </xf>
    <xf numFmtId="0" fontId="18" fillId="5" borderId="2" xfId="0" applyFont="1" applyFill="1" applyBorder="1" applyAlignment="1">
      <alignment horizontal="center" vertical="center" wrapText="1"/>
    </xf>
    <xf numFmtId="0" fontId="18" fillId="5" borderId="9" xfId="0" applyFont="1" applyFill="1" applyBorder="1" applyAlignment="1">
      <alignment horizontal="center" vertical="center" wrapText="1"/>
    </xf>
    <xf numFmtId="0" fontId="18" fillId="5" borderId="4" xfId="0" applyFont="1" applyFill="1" applyBorder="1" applyAlignment="1">
      <alignment horizontal="center" vertical="center" wrapText="1"/>
    </xf>
    <xf numFmtId="0" fontId="6" fillId="0" borderId="0" xfId="0" applyFont="1" applyAlignment="1">
      <alignment wrapText="1"/>
    </xf>
    <xf numFmtId="0" fontId="4" fillId="0" borderId="0" xfId="0" applyFont="1" applyAlignment="1">
      <alignment wrapText="1"/>
    </xf>
    <xf numFmtId="0" fontId="6" fillId="0" borderId="0" xfId="0" applyFont="1" applyAlignment="1">
      <alignment horizontal="center" wrapText="1"/>
    </xf>
  </cellXfs>
  <cellStyles count="4">
    <cellStyle name="Comma" xfId="1" builtinId="3"/>
    <cellStyle name="Currency" xfId="3" builtinId="4"/>
    <cellStyle name="Normal" xfId="0" builtinId="0"/>
    <cellStyle name="Normal 2" xfId="2" xr:uid="{0AB2406C-916E-4188-9046-CE081C5CEE9F}"/>
  </cellStyles>
  <dxfs count="0"/>
  <tableStyles count="0" defaultTableStyle="TableStyleMedium2" defaultPivotStyle="PivotStyleLight16"/>
  <colors>
    <mruColors>
      <color rgb="FF001689"/>
      <color rgb="FF006666"/>
      <color rgb="FF008986"/>
      <color rgb="FF387188"/>
      <color rgb="FF486F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17</xdr:row>
      <xdr:rowOff>123825</xdr:rowOff>
    </xdr:from>
    <xdr:to>
      <xdr:col>7</xdr:col>
      <xdr:colOff>3412166</xdr:colOff>
      <xdr:row>19</xdr:row>
      <xdr:rowOff>49530</xdr:rowOff>
    </xdr:to>
    <xdr:pic>
      <xdr:nvPicPr>
        <xdr:cNvPr id="3" name="Picture 2">
          <a:extLst>
            <a:ext uri="{FF2B5EF4-FFF2-40B4-BE49-F238E27FC236}">
              <a16:creationId xmlns:a16="http://schemas.microsoft.com/office/drawing/2014/main" id="{8F124198-F9A1-BEAC-7179-5A9BB46DF9E5}"/>
            </a:ext>
          </a:extLst>
        </xdr:cNvPr>
        <xdr:cNvPicPr>
          <a:picLocks noChangeAspect="1"/>
        </xdr:cNvPicPr>
      </xdr:nvPicPr>
      <xdr:blipFill>
        <a:blip xmlns:r="http://schemas.openxmlformats.org/officeDocument/2006/relationships" r:embed="rId1"/>
        <a:stretch>
          <a:fillRect/>
        </a:stretch>
      </xdr:blipFill>
      <xdr:spPr>
        <a:xfrm>
          <a:off x="0" y="8324850"/>
          <a:ext cx="11074076" cy="323850"/>
        </a:xfrm>
        <a:prstGeom prst="rect">
          <a:avLst/>
        </a:prstGeom>
      </xdr:spPr>
    </xdr:pic>
    <xdr:clientData/>
  </xdr:twoCellAnchor>
  <xdr:twoCellAnchor editAs="oneCell">
    <xdr:from>
      <xdr:col>0</xdr:col>
      <xdr:colOff>0</xdr:colOff>
      <xdr:row>19</xdr:row>
      <xdr:rowOff>28575</xdr:rowOff>
    </xdr:from>
    <xdr:to>
      <xdr:col>7</xdr:col>
      <xdr:colOff>3422349</xdr:colOff>
      <xdr:row>51</xdr:row>
      <xdr:rowOff>49530</xdr:rowOff>
    </xdr:to>
    <xdr:pic>
      <xdr:nvPicPr>
        <xdr:cNvPr id="4" name="Picture 3">
          <a:extLst>
            <a:ext uri="{FF2B5EF4-FFF2-40B4-BE49-F238E27FC236}">
              <a16:creationId xmlns:a16="http://schemas.microsoft.com/office/drawing/2014/main" id="{BCFCFBE9-8645-7509-1254-5CAF934CDF45}"/>
            </a:ext>
          </a:extLst>
        </xdr:cNvPr>
        <xdr:cNvPicPr>
          <a:picLocks noChangeAspect="1"/>
        </xdr:cNvPicPr>
      </xdr:nvPicPr>
      <xdr:blipFill>
        <a:blip xmlns:r="http://schemas.openxmlformats.org/officeDocument/2006/relationships" r:embed="rId2"/>
        <a:stretch>
          <a:fillRect/>
        </a:stretch>
      </xdr:blipFill>
      <xdr:spPr>
        <a:xfrm>
          <a:off x="0" y="8629650"/>
          <a:ext cx="11082354" cy="6419850"/>
        </a:xfrm>
        <a:prstGeom prst="rect">
          <a:avLst/>
        </a:prstGeom>
      </xdr:spPr>
    </xdr:pic>
    <xdr:clientData/>
  </xdr:twoCellAnchor>
  <xdr:twoCellAnchor editAs="oneCell">
    <xdr:from>
      <xdr:col>0</xdr:col>
      <xdr:colOff>0</xdr:colOff>
      <xdr:row>51</xdr:row>
      <xdr:rowOff>0</xdr:rowOff>
    </xdr:from>
    <xdr:to>
      <xdr:col>7</xdr:col>
      <xdr:colOff>3429000</xdr:colOff>
      <xdr:row>80</xdr:row>
      <xdr:rowOff>58717</xdr:rowOff>
    </xdr:to>
    <xdr:pic>
      <xdr:nvPicPr>
        <xdr:cNvPr id="5" name="Picture 4">
          <a:extLst>
            <a:ext uri="{FF2B5EF4-FFF2-40B4-BE49-F238E27FC236}">
              <a16:creationId xmlns:a16="http://schemas.microsoft.com/office/drawing/2014/main" id="{6642C646-8E38-ED74-DE02-35A8B3117C72}"/>
            </a:ext>
          </a:extLst>
        </xdr:cNvPr>
        <xdr:cNvPicPr>
          <a:picLocks noChangeAspect="1"/>
        </xdr:cNvPicPr>
      </xdr:nvPicPr>
      <xdr:blipFill>
        <a:blip xmlns:r="http://schemas.openxmlformats.org/officeDocument/2006/relationships" r:embed="rId3"/>
        <a:stretch>
          <a:fillRect/>
        </a:stretch>
      </xdr:blipFill>
      <xdr:spPr>
        <a:xfrm>
          <a:off x="0" y="15001875"/>
          <a:ext cx="11087100" cy="5855632"/>
        </a:xfrm>
        <a:prstGeom prst="rect">
          <a:avLst/>
        </a:prstGeom>
      </xdr:spPr>
    </xdr:pic>
    <xdr:clientData/>
  </xdr:twoCellAnchor>
  <xdr:twoCellAnchor editAs="oneCell">
    <xdr:from>
      <xdr:col>0</xdr:col>
      <xdr:colOff>0</xdr:colOff>
      <xdr:row>80</xdr:row>
      <xdr:rowOff>19050</xdr:rowOff>
    </xdr:from>
    <xdr:to>
      <xdr:col>7</xdr:col>
      <xdr:colOff>3448190</xdr:colOff>
      <xdr:row>110</xdr:row>
      <xdr:rowOff>11430</xdr:rowOff>
    </xdr:to>
    <xdr:pic>
      <xdr:nvPicPr>
        <xdr:cNvPr id="7" name="Picture 6">
          <a:extLst>
            <a:ext uri="{FF2B5EF4-FFF2-40B4-BE49-F238E27FC236}">
              <a16:creationId xmlns:a16="http://schemas.microsoft.com/office/drawing/2014/main" id="{D3F21479-3808-8414-1C16-2BD0AE9B3EB8}"/>
            </a:ext>
          </a:extLst>
        </xdr:cNvPr>
        <xdr:cNvPicPr>
          <a:picLocks noChangeAspect="1"/>
        </xdr:cNvPicPr>
      </xdr:nvPicPr>
      <xdr:blipFill>
        <a:blip xmlns:r="http://schemas.openxmlformats.org/officeDocument/2006/relationships" r:embed="rId4"/>
        <a:stretch>
          <a:fillRect/>
        </a:stretch>
      </xdr:blipFill>
      <xdr:spPr>
        <a:xfrm>
          <a:off x="0" y="20821650"/>
          <a:ext cx="11110100" cy="5991225"/>
        </a:xfrm>
        <a:prstGeom prst="rect">
          <a:avLst/>
        </a:prstGeom>
      </xdr:spPr>
    </xdr:pic>
    <xdr:clientData/>
  </xdr:twoCellAnchor>
  <xdr:twoCellAnchor editAs="oneCell">
    <xdr:from>
      <xdr:col>0</xdr:col>
      <xdr:colOff>0</xdr:colOff>
      <xdr:row>110</xdr:row>
      <xdr:rowOff>0</xdr:rowOff>
    </xdr:from>
    <xdr:to>
      <xdr:col>7</xdr:col>
      <xdr:colOff>3447364</xdr:colOff>
      <xdr:row>129</xdr:row>
      <xdr:rowOff>167640</xdr:rowOff>
    </xdr:to>
    <xdr:pic>
      <xdr:nvPicPr>
        <xdr:cNvPr id="8" name="Picture 7">
          <a:extLst>
            <a:ext uri="{FF2B5EF4-FFF2-40B4-BE49-F238E27FC236}">
              <a16:creationId xmlns:a16="http://schemas.microsoft.com/office/drawing/2014/main" id="{52F5722F-6F79-68C9-AB1B-F88894198FB7}"/>
            </a:ext>
          </a:extLst>
        </xdr:cNvPr>
        <xdr:cNvPicPr>
          <a:picLocks noChangeAspect="1"/>
        </xdr:cNvPicPr>
      </xdr:nvPicPr>
      <xdr:blipFill>
        <a:blip xmlns:r="http://schemas.openxmlformats.org/officeDocument/2006/relationships" r:embed="rId5"/>
        <a:stretch>
          <a:fillRect/>
        </a:stretch>
      </xdr:blipFill>
      <xdr:spPr>
        <a:xfrm>
          <a:off x="0" y="26803350"/>
          <a:ext cx="11101654" cy="397192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Ehlke, Morgan K" id="{8A9FD458-53F6-4A40-822C-61B0202F378B}" userId="MEhlke@sdge.com" providerId="PeoplePicker"/>
  <person displayName="Britton, Joe C" id="{2E936604-4681-434B-9A06-0FF310D9154C}" userId="JBritton@sdge.com" providerId="PeoplePicker"/>
  <person displayName="Millan, Laura E" id="{1AD663EC-82E0-43C2-B2F0-04BB1CCB9E9F}" userId="LMillan1@sdge.com" providerId="PeoplePicker"/>
  <person displayName="Hughes, Zackary J" id="{1B426642-0864-46EC-8596-FE1A4DCD41EA}" userId="S::ZHughes@sdge.com::b658c833-6bd0-47ec-bad2-1640e927ed33" providerId="AD"/>
  <person displayName="Britton, Joe C" id="{73ED752B-2177-417C-B9FE-81A4FA032A62}" userId="S::jbritton@sdge.com::7466abd4-3b64-4e05-a8ca-422fdb8bd0ff"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1" dT="2026-10-09T16:38:14.15" personId="{1B426642-0864-46EC-8596-FE1A4DCD41EA}" id="{92100004-9AFF-48E6-819C-7C3788C7AEC9}">
    <text>@Millan, Laura E @Ehlke, Morgan K @Britton, Joe C Please complete and let Katie and I know</text>
    <mentions>
      <mention mentionpersonId="{1AD663EC-82E0-43C2-B2F0-04BB1CCB9E9F}" mentionId="{D340C26F-1202-4156-AA53-7CEEB46CBC0C}" startIndex="0" length="16"/>
      <mention mentionpersonId="{8A9FD458-53F6-4A40-822C-61B0202F378B}" mentionId="{F5D7D176-FDB0-4207-B99F-619BDE4FC04A}" startIndex="17" length="16"/>
      <mention mentionpersonId="{2E936604-4681-434B-9A06-0FF310D9154C}" mentionId="{E4337D35-FC45-4650-BC0F-B17A4E1FE929}" startIndex="34" length="15"/>
    </mentions>
  </threadedComment>
  <threadedComment ref="A1" dT="2026-10-09T16:43:57.62" personId="{73ED752B-2177-417C-B9FE-81A4FA032A62}" id="{78CFA710-FAE4-4E07-B8C3-8D5F17475598}" parentId="{92100004-9AFF-48E6-819C-7C3788C7AEC9}">
    <text>I uploaded the spreadsheet into the Appendix 5 folder. In the past we referenced to spreadsheet in appendix versus trying to populate this table.</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7.bin"/><Relationship Id="rId4" Type="http://schemas.microsoft.com/office/2017/10/relationships/threadedComment" Target="../threadedComments/threadedComment1.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E993C-6513-49EA-9F3C-51FF6AF618E8}">
  <sheetPr codeName="Sheet1">
    <pageSetUpPr fitToPage="1"/>
  </sheetPr>
  <dimension ref="A1:C41"/>
  <sheetViews>
    <sheetView zoomScaleNormal="100" zoomScaleSheetLayoutView="74" workbookViewId="0">
      <selection sqref="A1:B1"/>
    </sheetView>
  </sheetViews>
  <sheetFormatPr defaultColWidth="8.6640625" defaultRowHeight="15.6" x14ac:dyDescent="0.3"/>
  <cols>
    <col min="1" max="1" width="14.5546875" style="2" customWidth="1"/>
    <col min="2" max="2" width="137.44140625" style="2" customWidth="1"/>
    <col min="3" max="3" width="8.6640625" style="68"/>
    <col min="4" max="16384" width="8.6640625" style="2"/>
  </cols>
  <sheetData>
    <row r="1" spans="1:3" ht="39" x14ac:dyDescent="0.3">
      <c r="A1" s="122" t="s">
        <v>0</v>
      </c>
      <c r="B1" s="122"/>
    </row>
    <row r="2" spans="1:3" ht="25.8" x14ac:dyDescent="0.3">
      <c r="A2" s="123" t="s">
        <v>1</v>
      </c>
      <c r="B2" s="123"/>
    </row>
    <row r="3" spans="1:3" ht="25.8" x14ac:dyDescent="0.3">
      <c r="A3" s="121"/>
      <c r="B3" s="121"/>
    </row>
    <row r="4" spans="1:3" s="6" customFormat="1" ht="21" x14ac:dyDescent="0.3">
      <c r="A4" s="124" t="s">
        <v>2</v>
      </c>
      <c r="B4" s="124"/>
      <c r="C4" s="69"/>
    </row>
    <row r="5" spans="1:3" x14ac:dyDescent="0.3">
      <c r="A5" s="125" t="s">
        <v>3</v>
      </c>
      <c r="B5" s="125"/>
    </row>
    <row r="6" spans="1:3" s="7" customFormat="1" ht="21" x14ac:dyDescent="0.3">
      <c r="A6" s="124" t="s">
        <v>4</v>
      </c>
      <c r="B6" s="124"/>
      <c r="C6" s="69"/>
    </row>
    <row r="7" spans="1:3" s="8" customFormat="1" x14ac:dyDescent="0.3">
      <c r="A7" s="126" t="s">
        <v>5</v>
      </c>
      <c r="B7" s="126"/>
      <c r="C7" s="70"/>
    </row>
    <row r="8" spans="1:3" s="10" customFormat="1" x14ac:dyDescent="0.3">
      <c r="A8" s="127" t="str">
        <f>'Table 1-1'!A3</f>
        <v>Table 1-1: PSPS Event Summary</v>
      </c>
      <c r="B8" s="127"/>
      <c r="C8" s="68"/>
    </row>
    <row r="9" spans="1:3" s="8" customFormat="1" x14ac:dyDescent="0.3">
      <c r="A9" s="126" t="s">
        <v>6</v>
      </c>
      <c r="B9" s="126"/>
      <c r="C9" s="70"/>
    </row>
    <row r="10" spans="1:3" s="10" customFormat="1" x14ac:dyDescent="0.3">
      <c r="A10" s="127" t="str">
        <f>'Table 2-1'!A3</f>
        <v xml:space="preserve">Table 2-1: Factors Considered in the Decision to Shut Off Power </v>
      </c>
      <c r="B10" s="127"/>
      <c r="C10" s="68"/>
    </row>
    <row r="11" spans="1:3" s="10" customFormat="1" x14ac:dyDescent="0.3">
      <c r="A11" s="126" t="s">
        <v>7</v>
      </c>
      <c r="B11" s="126"/>
      <c r="C11" s="68"/>
    </row>
    <row r="12" spans="1:3" s="10" customFormat="1" x14ac:dyDescent="0.3">
      <c r="A12" s="9" t="str">
        <f>'Table 3-1'!A3</f>
        <v>Table 3-1: Circuits De-energized</v>
      </c>
      <c r="B12" s="9"/>
      <c r="C12" s="68"/>
    </row>
    <row r="13" spans="1:3" s="10" customFormat="1" x14ac:dyDescent="0.3">
      <c r="A13" s="126" t="s">
        <v>8</v>
      </c>
      <c r="B13" s="126"/>
      <c r="C13" s="68"/>
    </row>
    <row r="14" spans="1:3" s="10" customFormat="1" x14ac:dyDescent="0.3">
      <c r="A14" s="128" t="str">
        <f>'Table 4-1'!A3</f>
        <v>Table 4-1: Damages and Hazards</v>
      </c>
      <c r="B14" s="129"/>
      <c r="C14" s="68"/>
    </row>
    <row r="15" spans="1:3" s="8" customFormat="1" x14ac:dyDescent="0.3">
      <c r="A15" s="126" t="s">
        <v>9</v>
      </c>
      <c r="B15" s="126"/>
      <c r="C15" s="70"/>
    </row>
    <row r="16" spans="1:3" s="8" customFormat="1" x14ac:dyDescent="0.3">
      <c r="A16" s="128" t="str">
        <f>'Table 5-1'!A3</f>
        <v>Table 5-1: Positive Notification</v>
      </c>
      <c r="B16" s="129"/>
      <c r="C16" s="70"/>
    </row>
    <row r="17" spans="1:3" s="10" customFormat="1" x14ac:dyDescent="0.3">
      <c r="A17" s="127" t="str">
        <f>'Table 5-2'!A3</f>
        <v>Table 5-2: Notification Failures</v>
      </c>
      <c r="B17" s="127"/>
      <c r="C17" s="68"/>
    </row>
    <row r="18" spans="1:3" s="10" customFormat="1" x14ac:dyDescent="0.3">
      <c r="A18" s="126" t="s">
        <v>10</v>
      </c>
      <c r="B18" s="126"/>
      <c r="C18" s="68"/>
    </row>
    <row r="19" spans="1:3" s="10" customFormat="1" x14ac:dyDescent="0.3">
      <c r="A19" s="127" t="str">
        <f>'Table 6-1'!A3</f>
        <v>Table 6-1: Public Safety Partners Contacted</v>
      </c>
      <c r="B19" s="127"/>
      <c r="C19" s="68"/>
    </row>
    <row r="20" spans="1:3" s="10" customFormat="1" x14ac:dyDescent="0.3">
      <c r="A20" s="128" t="str">
        <f>'Table 6-2'!A3</f>
        <v>Table 6-2: List of Entities Invited to State Executive Briefing Calls</v>
      </c>
      <c r="B20" s="129"/>
      <c r="C20" s="68"/>
    </row>
    <row r="21" spans="1:3" s="10" customFormat="1" x14ac:dyDescent="0.3">
      <c r="A21" s="127" t="str">
        <f>'Table 6-3'!A3</f>
        <v>Table 6-3: Services Provided to Customers with AFN</v>
      </c>
      <c r="B21" s="127"/>
      <c r="C21" s="68"/>
    </row>
    <row r="22" spans="1:3" s="10" customFormat="1" x14ac:dyDescent="0.3">
      <c r="A22" s="128" t="str">
        <f>'Table 6-4'!A3</f>
        <v>Table 6-4: Backup Power – Description, Number, Capacity, and Estimated Maximum Duration</v>
      </c>
      <c r="B22" s="129"/>
      <c r="C22" s="68"/>
    </row>
    <row r="23" spans="1:3" s="10" customFormat="1" x14ac:dyDescent="0.3">
      <c r="A23" s="126" t="s">
        <v>11</v>
      </c>
      <c r="B23" s="126"/>
      <c r="C23" s="68"/>
    </row>
    <row r="24" spans="1:3" s="8" customFormat="1" x14ac:dyDescent="0.3">
      <c r="A24" s="127" t="str">
        <f>'Table 7-1'!A3</f>
        <v>Table 7-1: Number and Nature of Complaints Received</v>
      </c>
      <c r="B24" s="127"/>
      <c r="C24" s="70"/>
    </row>
    <row r="25" spans="1:3" s="8" customFormat="1" x14ac:dyDescent="0.3">
      <c r="A25" s="127" t="str">
        <f>'Table 7-2'!A3</f>
        <v>Table 7-2: Claims Filed Against SDG&amp;E Due to De-energization</v>
      </c>
      <c r="B25" s="127"/>
      <c r="C25" s="70"/>
    </row>
    <row r="26" spans="1:3" s="8" customFormat="1" x14ac:dyDescent="0.3">
      <c r="A26" s="126" t="s">
        <v>12</v>
      </c>
      <c r="B26" s="126"/>
      <c r="C26" s="70"/>
    </row>
    <row r="27" spans="1:3" s="8" customFormat="1" x14ac:dyDescent="0.3">
      <c r="A27" s="128" t="str">
        <f>'Table 8-1'!A3</f>
        <v>Table 8-1: Circuits requiring more than 24 hours to restore</v>
      </c>
      <c r="B27" s="129"/>
      <c r="C27" s="70"/>
    </row>
    <row r="28" spans="1:3" s="8" customFormat="1" x14ac:dyDescent="0.3">
      <c r="A28" s="126" t="s">
        <v>13</v>
      </c>
      <c r="B28" s="126"/>
      <c r="C28" s="70"/>
    </row>
    <row r="29" spans="1:3" s="8" customFormat="1" x14ac:dyDescent="0.3">
      <c r="A29" s="128" t="str">
        <f>'Table 9-1'!A3</f>
        <v>Table 9-1: Community Resource Centers</v>
      </c>
      <c r="B29" s="129"/>
      <c r="C29" s="70"/>
    </row>
    <row r="30" spans="1:3" s="8" customFormat="1" x14ac:dyDescent="0.3">
      <c r="A30" s="126" t="s">
        <v>14</v>
      </c>
      <c r="B30" s="126"/>
      <c r="C30" s="70"/>
    </row>
    <row r="31" spans="1:3" s="8" customFormat="1" x14ac:dyDescent="0.3">
      <c r="A31" s="127" t="str">
        <f>'Table 10-1'!A3</f>
        <v>Table 10-1: Summary of Avoided Customer Impacts</v>
      </c>
      <c r="B31" s="127"/>
      <c r="C31" s="70"/>
    </row>
    <row r="32" spans="1:3" s="8" customFormat="1" x14ac:dyDescent="0.3">
      <c r="A32" s="128" t="str">
        <f>'Table 10-2'!A3</f>
        <v>Table 10-2: Summary of Avoided Customer Impacts by Circuit</v>
      </c>
      <c r="B32" s="129"/>
      <c r="C32" s="70"/>
    </row>
    <row r="33" spans="1:3" s="8" customFormat="1" x14ac:dyDescent="0.3">
      <c r="A33" s="128" t="str">
        <f>'Table 10-3'!A3</f>
        <v>Table 10-3: Summary of Customers Served by Microgrids</v>
      </c>
      <c r="B33" s="129"/>
      <c r="C33" s="70"/>
    </row>
    <row r="34" spans="1:3" s="10" customFormat="1" x14ac:dyDescent="0.3">
      <c r="A34" s="126" t="s">
        <v>15</v>
      </c>
      <c r="B34" s="126"/>
      <c r="C34" s="68"/>
    </row>
    <row r="35" spans="1:3" s="8" customFormat="1" x14ac:dyDescent="0.3">
      <c r="A35" s="9" t="str">
        <f>'Table 11-1'!A3</f>
        <v>Table 11-1: Lessons Learned from PSPS Event</v>
      </c>
      <c r="B35" s="9"/>
      <c r="C35" s="70"/>
    </row>
    <row r="36" spans="1:3" s="8" customFormat="1" x14ac:dyDescent="0.3">
      <c r="A36" s="126" t="s">
        <v>16</v>
      </c>
      <c r="B36" s="126"/>
      <c r="C36" s="70"/>
    </row>
    <row r="37" spans="1:3" x14ac:dyDescent="0.3">
      <c r="A37" s="130" t="str">
        <f>'Appendix 1'!A2</f>
        <v>Appendix 1 – Customer Notifications: Descriptions, Dates, Times, and Scripts of Notifications</v>
      </c>
      <c r="B37" s="130"/>
    </row>
    <row r="38" spans="1:3" x14ac:dyDescent="0.3">
      <c r="A38" s="130" t="str">
        <f>'Appendix 2-1'!A2</f>
        <v>Appendix 2-1 – Public Safety Partner Notifications: Descriptions, Dates, Times, and Copies of Notifications</v>
      </c>
      <c r="B38" s="130"/>
    </row>
    <row r="39" spans="1:3" x14ac:dyDescent="0.3">
      <c r="A39" s="11" t="str">
        <f>'Appendix 2-2'!A2</f>
        <v>Appendix 2-2 - CalOES &amp; County OES Warning Center Notfications</v>
      </c>
      <c r="B39" s="11"/>
    </row>
    <row r="40" spans="1:3" x14ac:dyDescent="0.3">
      <c r="A40" s="130" t="str">
        <f>'Appendix 3'!A2</f>
        <v>Appendix 3 – CPUC Notifications: Descriptions, Dates, Times, and Copies of Notifications</v>
      </c>
      <c r="B40" s="130"/>
    </row>
    <row r="41" spans="1:3" x14ac:dyDescent="0.3">
      <c r="A41" s="130" t="str">
        <f>'Appendix 4'!A2</f>
        <v>Appendix 4 – AFN Community Based Organization (CBO) Notifications: Descriptions, Dates, Times, and Copies of Notifications</v>
      </c>
      <c r="B41" s="130"/>
    </row>
  </sheetData>
  <mergeCells count="38">
    <mergeCell ref="A7:B7"/>
    <mergeCell ref="A8:B8"/>
    <mergeCell ref="A28:B28"/>
    <mergeCell ref="A29:B29"/>
    <mergeCell ref="A32:B32"/>
    <mergeCell ref="A33:B33"/>
    <mergeCell ref="A16:B16"/>
    <mergeCell ref="A26:B26"/>
    <mergeCell ref="A27:B27"/>
    <mergeCell ref="A20:B20"/>
    <mergeCell ref="A22:B22"/>
    <mergeCell ref="A41:B41"/>
    <mergeCell ref="A36:B36"/>
    <mergeCell ref="A37:B37"/>
    <mergeCell ref="A38:B38"/>
    <mergeCell ref="A40:B40"/>
    <mergeCell ref="A34:B34"/>
    <mergeCell ref="A9:B9"/>
    <mergeCell ref="A15:B15"/>
    <mergeCell ref="A18:B18"/>
    <mergeCell ref="A23:B23"/>
    <mergeCell ref="A19:B19"/>
    <mergeCell ref="A24:B24"/>
    <mergeCell ref="A25:B25"/>
    <mergeCell ref="A11:B11"/>
    <mergeCell ref="A21:B21"/>
    <mergeCell ref="A30:B30"/>
    <mergeCell ref="A31:B31"/>
    <mergeCell ref="A10:B10"/>
    <mergeCell ref="A17:B17"/>
    <mergeCell ref="A13:B13"/>
    <mergeCell ref="A14:B14"/>
    <mergeCell ref="A3:B3"/>
    <mergeCell ref="A1:B1"/>
    <mergeCell ref="A2:B2"/>
    <mergeCell ref="A6:B6"/>
    <mergeCell ref="A5:B5"/>
    <mergeCell ref="A4:B4"/>
  </mergeCells>
  <printOptions horizontalCentered="1"/>
  <pageMargins left="0.7" right="0.7" top="0.75" bottom="0.75" header="0.3" footer="0.3"/>
  <pageSetup scale="63" fitToHeight="0" orientation="landscape" horizontalDpi="300" verticalDpi="300" r:id="rId1"/>
  <headerFooter>
    <oddFooter>&amp;CPage &amp;P of &amp;N&amp;R&amp;F,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31F44-1FC4-4D81-9F54-F752C5E7E5D6}">
  <sheetPr>
    <pageSetUpPr fitToPage="1"/>
  </sheetPr>
  <dimension ref="A1:K21"/>
  <sheetViews>
    <sheetView workbookViewId="0">
      <selection sqref="A1:K1"/>
    </sheetView>
  </sheetViews>
  <sheetFormatPr defaultColWidth="9.109375" defaultRowHeight="15.6" x14ac:dyDescent="0.3"/>
  <cols>
    <col min="1" max="1" width="12.88671875" style="1" customWidth="1"/>
    <col min="2" max="2" width="16.33203125" style="1" customWidth="1"/>
    <col min="3" max="3" width="14.33203125" style="1" customWidth="1"/>
    <col min="4" max="4" width="17" style="1" customWidth="1"/>
    <col min="5" max="5" width="16.6640625" style="1" customWidth="1"/>
    <col min="6" max="6" width="15.44140625" style="1" customWidth="1"/>
    <col min="7" max="8" width="16.6640625" style="1" customWidth="1"/>
    <col min="9" max="9" width="18.33203125" style="1" customWidth="1"/>
    <col min="10" max="10" width="15.109375" style="1" customWidth="1"/>
    <col min="11" max="11" width="15.44140625" style="1" customWidth="1"/>
    <col min="12" max="16384" width="9.109375" style="1"/>
  </cols>
  <sheetData>
    <row r="1" spans="1:11" s="5" customFormat="1" x14ac:dyDescent="0.3">
      <c r="A1" s="120" t="str">
        <f>TOC!A2</f>
        <v>Public Safety Power Shutoff Post-Event Report: October 2-October 4, 2026</v>
      </c>
      <c r="B1" s="120"/>
      <c r="C1" s="120"/>
      <c r="D1" s="120"/>
      <c r="E1" s="120"/>
      <c r="F1" s="120"/>
      <c r="G1" s="120"/>
      <c r="H1" s="120"/>
      <c r="I1" s="120"/>
      <c r="J1" s="120"/>
      <c r="K1" s="120"/>
    </row>
    <row r="2" spans="1:11" x14ac:dyDescent="0.3">
      <c r="A2" s="120" t="s">
        <v>17</v>
      </c>
      <c r="B2" s="120"/>
      <c r="C2" s="120"/>
      <c r="D2" s="120"/>
      <c r="E2" s="120"/>
      <c r="F2" s="120"/>
      <c r="G2" s="120"/>
      <c r="H2" s="120"/>
      <c r="I2" s="120"/>
      <c r="J2" s="120"/>
      <c r="K2" s="120"/>
    </row>
    <row r="3" spans="1:11" x14ac:dyDescent="0.3">
      <c r="A3" s="120" t="s">
        <v>18</v>
      </c>
      <c r="B3" s="120"/>
      <c r="C3" s="120"/>
      <c r="D3" s="120"/>
      <c r="E3" s="120"/>
      <c r="F3" s="120"/>
      <c r="G3" s="120"/>
      <c r="H3" s="120"/>
      <c r="I3" s="120"/>
      <c r="J3" s="120"/>
      <c r="K3" s="120"/>
    </row>
    <row r="4" spans="1:11" s="35" customFormat="1" ht="62.4" x14ac:dyDescent="0.3">
      <c r="A4" s="12" t="s">
        <v>19</v>
      </c>
      <c r="B4" s="12" t="s">
        <v>20</v>
      </c>
      <c r="C4" s="12" t="s">
        <v>21</v>
      </c>
      <c r="D4" s="12" t="s">
        <v>22</v>
      </c>
      <c r="E4" s="12" t="s">
        <v>23</v>
      </c>
      <c r="F4" s="12" t="s">
        <v>24</v>
      </c>
      <c r="G4" s="12" t="s">
        <v>25</v>
      </c>
      <c r="H4" s="12" t="s">
        <v>26</v>
      </c>
      <c r="I4" s="12" t="s">
        <v>27</v>
      </c>
      <c r="J4" s="12" t="s">
        <v>28</v>
      </c>
      <c r="K4" s="12" t="s">
        <v>29</v>
      </c>
    </row>
    <row r="5" spans="1:11" s="3" customFormat="1" x14ac:dyDescent="0.3">
      <c r="A5" s="82">
        <v>35006</v>
      </c>
      <c r="B5" s="14">
        <v>18</v>
      </c>
      <c r="C5" s="82">
        <v>34988</v>
      </c>
      <c r="D5" s="14">
        <v>1</v>
      </c>
      <c r="E5" s="14">
        <v>1</v>
      </c>
      <c r="F5" s="14">
        <v>0</v>
      </c>
      <c r="G5" s="14">
        <v>0</v>
      </c>
      <c r="H5" s="14">
        <v>0</v>
      </c>
      <c r="I5" s="14">
        <v>51</v>
      </c>
      <c r="J5" s="14">
        <v>1</v>
      </c>
      <c r="K5" s="14">
        <v>0</v>
      </c>
    </row>
    <row r="21" spans="10:10" x14ac:dyDescent="0.3">
      <c r="J21" s="3"/>
    </row>
  </sheetData>
  <mergeCells count="3">
    <mergeCell ref="A1:K1"/>
    <mergeCell ref="A2:K2"/>
    <mergeCell ref="A3:K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356ED-5ABA-45FB-AC8B-D5DD39302E36}">
  <sheetPr>
    <pageSetUpPr fitToPage="1"/>
  </sheetPr>
  <dimension ref="A1:V12"/>
  <sheetViews>
    <sheetView zoomScaleNormal="100" zoomScaleSheetLayoutView="100" workbookViewId="0">
      <selection sqref="A1:U1"/>
    </sheetView>
  </sheetViews>
  <sheetFormatPr defaultColWidth="9.109375" defaultRowHeight="15.6" x14ac:dyDescent="0.3"/>
  <cols>
    <col min="1" max="1" width="3.5546875" style="1" bestFit="1" customWidth="1"/>
    <col min="2" max="2" width="16.6640625" style="4" customWidth="1"/>
    <col min="3" max="3" width="19.44140625" style="4" customWidth="1"/>
    <col min="4" max="4" width="19.5546875" style="4" bestFit="1" customWidth="1"/>
    <col min="5" max="5" width="15.109375" style="3" customWidth="1"/>
    <col min="6" max="6" width="17.109375" style="1" customWidth="1"/>
    <col min="7" max="7" width="17.33203125" style="1" customWidth="1"/>
    <col min="8" max="8" width="15.6640625" style="1" customWidth="1"/>
    <col min="9" max="9" width="14.88671875" style="1" bestFit="1" customWidth="1"/>
    <col min="10" max="10" width="10.6640625" style="1" bestFit="1" customWidth="1"/>
    <col min="11" max="11" width="10.33203125" style="1" bestFit="1" customWidth="1"/>
    <col min="12" max="12" width="11.5546875" style="1" customWidth="1"/>
    <col min="13" max="13" width="8.6640625" style="1" bestFit="1" customWidth="1"/>
    <col min="14" max="14" width="13.88671875" style="1" customWidth="1"/>
    <col min="15" max="15" width="8.109375" style="1" bestFit="1" customWidth="1"/>
    <col min="16" max="16" width="8.5546875" style="1" bestFit="1" customWidth="1"/>
    <col min="17" max="17" width="8.44140625" style="1" bestFit="1" customWidth="1"/>
    <col min="18" max="18" width="18" style="38" bestFit="1" customWidth="1"/>
    <col min="19" max="19" width="15.88671875" style="38" bestFit="1" customWidth="1"/>
    <col min="20" max="20" width="12.44140625" style="1" bestFit="1" customWidth="1"/>
    <col min="21" max="21" width="19.88671875" style="1" bestFit="1" customWidth="1"/>
    <col min="22" max="22" width="63" style="4" customWidth="1"/>
    <col min="23" max="16384" width="9.109375" style="1"/>
  </cols>
  <sheetData>
    <row r="1" spans="1:22" x14ac:dyDescent="0.3">
      <c r="A1" s="120" t="str">
        <f>TOC!A2</f>
        <v>Public Safety Power Shutoff Post-Event Report: October 2-October 4, 2026</v>
      </c>
      <c r="B1" s="120"/>
      <c r="C1" s="120"/>
      <c r="D1" s="120"/>
      <c r="E1" s="120"/>
      <c r="F1" s="120"/>
      <c r="G1" s="120"/>
      <c r="H1" s="120"/>
      <c r="I1" s="120"/>
      <c r="J1" s="120"/>
      <c r="K1" s="120"/>
      <c r="L1" s="120"/>
      <c r="M1" s="120"/>
      <c r="N1" s="120"/>
      <c r="O1" s="120"/>
      <c r="P1" s="120"/>
      <c r="Q1" s="120"/>
      <c r="R1" s="120"/>
      <c r="S1" s="120"/>
      <c r="T1" s="120"/>
      <c r="U1" s="120"/>
      <c r="V1" s="1"/>
    </row>
    <row r="2" spans="1:22" x14ac:dyDescent="0.3">
      <c r="A2" s="120" t="s">
        <v>17</v>
      </c>
      <c r="B2" s="120"/>
      <c r="C2" s="120"/>
      <c r="D2" s="120"/>
      <c r="E2" s="120"/>
      <c r="F2" s="120"/>
      <c r="G2" s="120"/>
      <c r="H2" s="120"/>
      <c r="I2" s="120"/>
      <c r="J2" s="120"/>
      <c r="K2" s="120"/>
      <c r="L2" s="120"/>
      <c r="M2" s="120"/>
      <c r="N2" s="120"/>
      <c r="O2" s="120"/>
      <c r="P2" s="120"/>
      <c r="Q2" s="120"/>
      <c r="R2" s="120"/>
      <c r="S2" s="120"/>
      <c r="T2" s="120"/>
      <c r="U2" s="120"/>
      <c r="V2" s="1"/>
    </row>
    <row r="3" spans="1:22" s="36" customFormat="1" x14ac:dyDescent="0.3">
      <c r="A3" s="131" t="s">
        <v>30</v>
      </c>
      <c r="B3" s="131"/>
      <c r="C3" s="131"/>
      <c r="D3" s="131"/>
      <c r="E3" s="131"/>
      <c r="F3" s="131"/>
      <c r="G3" s="131"/>
      <c r="H3" s="131"/>
      <c r="I3" s="131"/>
      <c r="J3" s="131"/>
      <c r="K3" s="131"/>
      <c r="L3" s="131"/>
      <c r="M3" s="131"/>
      <c r="N3" s="131"/>
      <c r="O3" s="131"/>
      <c r="P3" s="131"/>
      <c r="Q3" s="131"/>
      <c r="R3" s="131"/>
      <c r="S3" s="131"/>
      <c r="T3" s="131"/>
      <c r="U3" s="131"/>
    </row>
    <row r="4" spans="1:22" s="41" customFormat="1" ht="93.6" x14ac:dyDescent="0.3">
      <c r="A4" s="12" t="s">
        <v>31</v>
      </c>
      <c r="B4" s="12" t="s">
        <v>32</v>
      </c>
      <c r="C4" s="13" t="s">
        <v>404</v>
      </c>
      <c r="D4" s="13" t="s">
        <v>62</v>
      </c>
      <c r="E4" s="12" t="s">
        <v>33</v>
      </c>
      <c r="F4" s="12" t="s">
        <v>34</v>
      </c>
      <c r="G4" s="12" t="s">
        <v>35</v>
      </c>
      <c r="H4" s="12" t="s">
        <v>36</v>
      </c>
      <c r="I4" s="12" t="s">
        <v>37</v>
      </c>
      <c r="J4" s="12" t="s">
        <v>38</v>
      </c>
      <c r="K4" s="39" t="s">
        <v>39</v>
      </c>
      <c r="L4" s="12" t="s">
        <v>40</v>
      </c>
      <c r="M4" s="12" t="s">
        <v>41</v>
      </c>
      <c r="N4" s="12" t="s">
        <v>42</v>
      </c>
      <c r="O4" s="12" t="s">
        <v>43</v>
      </c>
      <c r="P4" s="12" t="s">
        <v>44</v>
      </c>
      <c r="Q4" s="12" t="s">
        <v>45</v>
      </c>
      <c r="R4" s="40" t="s">
        <v>46</v>
      </c>
      <c r="S4" s="40" t="s">
        <v>47</v>
      </c>
      <c r="T4" s="12" t="s">
        <v>48</v>
      </c>
      <c r="U4" s="12" t="s">
        <v>49</v>
      </c>
      <c r="V4" s="12" t="s">
        <v>1166</v>
      </c>
    </row>
    <row r="5" spans="1:22" s="37" customFormat="1" ht="265.2" x14ac:dyDescent="0.3">
      <c r="A5" s="98">
        <v>1</v>
      </c>
      <c r="B5" s="99" t="s">
        <v>50</v>
      </c>
      <c r="C5" s="100">
        <v>46297.274305555555</v>
      </c>
      <c r="D5" s="100">
        <v>46297.581250000003</v>
      </c>
      <c r="E5" s="98">
        <v>48</v>
      </c>
      <c r="F5" s="98">
        <v>27</v>
      </c>
      <c r="G5" s="98">
        <v>49</v>
      </c>
      <c r="H5" s="98">
        <v>56</v>
      </c>
      <c r="I5" s="98">
        <v>78</v>
      </c>
      <c r="J5" s="98">
        <v>35</v>
      </c>
      <c r="K5" s="101">
        <v>7.0000000000000007E-2</v>
      </c>
      <c r="L5" s="98">
        <v>15</v>
      </c>
      <c r="M5" s="98" t="s">
        <v>411</v>
      </c>
      <c r="N5" s="98" t="s">
        <v>51</v>
      </c>
      <c r="O5" s="98" t="s">
        <v>51</v>
      </c>
      <c r="P5" s="98">
        <v>45</v>
      </c>
      <c r="Q5" s="98">
        <v>74.5</v>
      </c>
      <c r="R5" s="102">
        <v>9486.73</v>
      </c>
      <c r="S5" s="102">
        <v>84802.64</v>
      </c>
      <c r="T5" s="103">
        <f>R5/S5</f>
        <v>0.11186833334433928</v>
      </c>
      <c r="U5" s="104">
        <v>46297.270138888889</v>
      </c>
      <c r="V5" s="99" t="s">
        <v>1168</v>
      </c>
    </row>
    <row r="6" spans="1:22" x14ac:dyDescent="0.3">
      <c r="R6" s="92"/>
      <c r="S6" s="93"/>
      <c r="T6" s="94"/>
    </row>
    <row r="7" spans="1:22" ht="17.399999999999999" x14ac:dyDescent="0.3">
      <c r="A7" s="135" t="s">
        <v>52</v>
      </c>
      <c r="B7" s="136"/>
      <c r="C7" s="136"/>
      <c r="D7" s="136"/>
      <c r="E7" s="136"/>
      <c r="F7" s="136"/>
      <c r="G7" s="136"/>
      <c r="H7" s="136"/>
      <c r="I7" s="136"/>
      <c r="J7" s="136"/>
      <c r="K7" s="136"/>
      <c r="L7" s="136"/>
      <c r="M7" s="136"/>
      <c r="N7" s="136"/>
      <c r="O7" s="136"/>
      <c r="P7" s="136"/>
      <c r="Q7" s="136"/>
      <c r="R7" s="136"/>
    </row>
    <row r="8" spans="1:22" ht="17.399999999999999" x14ac:dyDescent="0.3">
      <c r="A8" s="132" t="s">
        <v>53</v>
      </c>
      <c r="B8" s="132"/>
      <c r="C8" s="132"/>
      <c r="D8" s="132"/>
      <c r="E8" s="132"/>
      <c r="F8" s="132"/>
      <c r="G8" s="132"/>
      <c r="H8" s="132"/>
      <c r="I8" s="132"/>
      <c r="J8" s="132"/>
      <c r="K8" s="132"/>
      <c r="L8" s="132"/>
      <c r="M8" s="132"/>
      <c r="N8" s="132"/>
      <c r="O8" s="132"/>
      <c r="P8" s="132"/>
      <c r="Q8" s="132"/>
      <c r="R8" s="132"/>
    </row>
    <row r="9" spans="1:22" x14ac:dyDescent="0.3">
      <c r="A9" s="133" t="s">
        <v>54</v>
      </c>
      <c r="B9" s="112"/>
      <c r="C9" s="112"/>
      <c r="D9" s="112"/>
      <c r="E9" s="112"/>
      <c r="F9" s="112"/>
      <c r="G9" s="112"/>
      <c r="H9" s="112"/>
      <c r="I9" s="112"/>
      <c r="J9" s="112"/>
      <c r="K9" s="112"/>
      <c r="L9" s="112"/>
      <c r="M9" s="112"/>
      <c r="N9" s="112"/>
      <c r="O9" s="112"/>
      <c r="P9" s="112"/>
      <c r="Q9" s="112"/>
      <c r="R9" s="112"/>
    </row>
    <row r="10" spans="1:22" x14ac:dyDescent="0.3">
      <c r="A10" s="133" t="s">
        <v>55</v>
      </c>
      <c r="B10" s="134"/>
      <c r="C10" s="134"/>
      <c r="D10" s="134"/>
      <c r="E10" s="134"/>
      <c r="F10" s="134"/>
      <c r="G10" s="134"/>
      <c r="H10" s="134"/>
      <c r="I10" s="134"/>
      <c r="J10" s="134"/>
      <c r="K10" s="134"/>
      <c r="L10" s="134"/>
      <c r="M10" s="134"/>
      <c r="N10" s="134"/>
      <c r="O10" s="134"/>
      <c r="P10" s="134"/>
      <c r="Q10" s="134"/>
      <c r="R10" s="134"/>
    </row>
    <row r="11" spans="1:22" x14ac:dyDescent="0.3">
      <c r="A11" s="133" t="s">
        <v>56</v>
      </c>
      <c r="B11" s="112"/>
      <c r="C11" s="112"/>
      <c r="D11" s="112"/>
      <c r="E11" s="112"/>
      <c r="F11" s="112"/>
      <c r="G11" s="112"/>
      <c r="H11" s="112"/>
      <c r="I11" s="112"/>
      <c r="J11" s="112"/>
      <c r="K11" s="112"/>
      <c r="L11" s="112"/>
      <c r="M11" s="112"/>
      <c r="N11" s="112"/>
      <c r="O11" s="112"/>
      <c r="P11" s="112"/>
      <c r="Q11" s="112"/>
      <c r="R11" s="112"/>
    </row>
    <row r="12" spans="1:22" x14ac:dyDescent="0.3">
      <c r="A12" s="133" t="s">
        <v>57</v>
      </c>
      <c r="B12" s="134"/>
      <c r="C12" s="134"/>
      <c r="D12" s="134"/>
      <c r="E12" s="134"/>
      <c r="F12" s="134"/>
      <c r="G12" s="134"/>
      <c r="H12" s="134"/>
      <c r="I12" s="134"/>
      <c r="J12" s="134"/>
      <c r="K12" s="134"/>
      <c r="L12" s="134"/>
      <c r="M12" s="134"/>
      <c r="N12" s="134"/>
      <c r="O12" s="134"/>
      <c r="P12" s="134"/>
      <c r="Q12" s="134"/>
      <c r="R12" s="134"/>
    </row>
  </sheetData>
  <mergeCells count="9">
    <mergeCell ref="A10:R10"/>
    <mergeCell ref="A11:R11"/>
    <mergeCell ref="A12:R12"/>
    <mergeCell ref="A7:R7"/>
    <mergeCell ref="A1:U1"/>
    <mergeCell ref="A2:U2"/>
    <mergeCell ref="A3:U3"/>
    <mergeCell ref="A8:R8"/>
    <mergeCell ref="A9:R9"/>
  </mergeCells>
  <printOptions horizontalCentered="1"/>
  <pageMargins left="0.7" right="0.7" top="0.75" bottom="0.75" header="0.3" footer="0.3"/>
  <pageSetup scale="62" fitToHeight="0" orientation="landscape" r:id="rId1"/>
  <headerFooter>
    <oddFooter>&amp;CPage &amp;P of &amp;N&amp;R&amp;F, &amp;A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A48CC-0A9F-4BD0-AFE8-EB3510C50E8A}">
  <sheetPr>
    <pageSetUpPr fitToPage="1"/>
  </sheetPr>
  <dimension ref="A1:N7"/>
  <sheetViews>
    <sheetView zoomScaleNormal="100" workbookViewId="0">
      <selection sqref="A1:N1"/>
    </sheetView>
  </sheetViews>
  <sheetFormatPr defaultColWidth="16.109375" defaultRowHeight="15.6" x14ac:dyDescent="0.3"/>
  <cols>
    <col min="1" max="1" width="15.109375" style="3" bestFit="1" customWidth="1"/>
    <col min="2" max="2" width="15.33203125" style="4" bestFit="1" customWidth="1"/>
    <col min="3" max="3" width="11.33203125" style="3" bestFit="1" customWidth="1"/>
    <col min="4" max="5" width="19.5546875" style="19" bestFit="1" customWidth="1"/>
    <col min="6" max="6" width="10.33203125" style="3" bestFit="1" customWidth="1"/>
    <col min="7" max="7" width="18.33203125" style="19" bestFit="1" customWidth="1"/>
    <col min="8" max="8" width="11.33203125" style="3" bestFit="1" customWidth="1"/>
    <col min="9" max="9" width="12.6640625" style="19" bestFit="1" customWidth="1"/>
    <col min="10" max="10" width="13" style="19" bestFit="1" customWidth="1"/>
    <col min="11" max="11" width="15.109375" style="19" bestFit="1" customWidth="1"/>
    <col min="12" max="12" width="12.6640625" style="19" bestFit="1" customWidth="1"/>
    <col min="13" max="13" width="13.6640625" style="19" bestFit="1" customWidth="1"/>
    <col min="14" max="14" width="12.6640625" style="3" bestFit="1" customWidth="1"/>
    <col min="15" max="16384" width="16.109375" style="1"/>
  </cols>
  <sheetData>
    <row r="1" spans="1:14" x14ac:dyDescent="0.3">
      <c r="A1" s="120" t="str">
        <f>TOC!A2</f>
        <v>Public Safety Power Shutoff Post-Event Report: October 2-October 4, 2026</v>
      </c>
      <c r="B1" s="120"/>
      <c r="C1" s="120"/>
      <c r="D1" s="120"/>
      <c r="E1" s="120"/>
      <c r="F1" s="120"/>
      <c r="G1" s="120"/>
      <c r="H1" s="120"/>
      <c r="I1" s="120"/>
      <c r="J1" s="120"/>
      <c r="K1" s="120"/>
      <c r="L1" s="120"/>
      <c r="M1" s="120"/>
      <c r="N1" s="120"/>
    </row>
    <row r="2" spans="1:14" x14ac:dyDescent="0.3">
      <c r="A2" s="120" t="s">
        <v>17</v>
      </c>
      <c r="B2" s="120"/>
      <c r="C2" s="120"/>
      <c r="D2" s="120"/>
      <c r="E2" s="120"/>
      <c r="F2" s="120"/>
      <c r="G2" s="120"/>
      <c r="H2" s="120"/>
      <c r="I2" s="120"/>
      <c r="J2" s="120"/>
      <c r="K2" s="120"/>
      <c r="L2" s="120"/>
      <c r="M2" s="120"/>
      <c r="N2" s="120"/>
    </row>
    <row r="3" spans="1:14" x14ac:dyDescent="0.3">
      <c r="A3" s="120" t="s">
        <v>58</v>
      </c>
      <c r="B3" s="120"/>
      <c r="C3" s="120"/>
      <c r="D3" s="120"/>
      <c r="E3" s="120"/>
      <c r="F3" s="120"/>
      <c r="G3" s="120"/>
      <c r="H3" s="120"/>
      <c r="I3" s="120"/>
      <c r="J3" s="120"/>
      <c r="K3" s="120"/>
      <c r="L3" s="120"/>
      <c r="M3" s="120"/>
      <c r="N3" s="120"/>
    </row>
    <row r="4" spans="1:14" s="3" customFormat="1" ht="48.6" x14ac:dyDescent="0.3">
      <c r="A4" s="13" t="s">
        <v>59</v>
      </c>
      <c r="B4" s="13" t="s">
        <v>60</v>
      </c>
      <c r="C4" s="13" t="s">
        <v>61</v>
      </c>
      <c r="D4" s="13" t="s">
        <v>404</v>
      </c>
      <c r="E4" s="13" t="s">
        <v>62</v>
      </c>
      <c r="F4" s="13" t="s">
        <v>63</v>
      </c>
      <c r="G4" s="13" t="s">
        <v>64</v>
      </c>
      <c r="H4" s="13" t="s">
        <v>65</v>
      </c>
      <c r="I4" s="13" t="s">
        <v>66</v>
      </c>
      <c r="J4" s="13" t="s">
        <v>67</v>
      </c>
      <c r="K4" s="13" t="s">
        <v>68</v>
      </c>
      <c r="L4" s="13" t="s">
        <v>69</v>
      </c>
      <c r="M4" s="13" t="s">
        <v>70</v>
      </c>
      <c r="N4" s="13" t="s">
        <v>71</v>
      </c>
    </row>
    <row r="5" spans="1:14" x14ac:dyDescent="0.3">
      <c r="A5" s="14" t="s">
        <v>72</v>
      </c>
      <c r="B5" s="15" t="s">
        <v>50</v>
      </c>
      <c r="C5" s="14" t="s">
        <v>73</v>
      </c>
      <c r="D5" s="79">
        <v>46297.274305555555</v>
      </c>
      <c r="E5" s="79">
        <v>46297.581250000003</v>
      </c>
      <c r="F5" s="17">
        <f>E5-D5</f>
        <v>0.30694444444816327</v>
      </c>
      <c r="G5" s="72">
        <v>46297.497916666667</v>
      </c>
      <c r="H5" s="14" t="s">
        <v>74</v>
      </c>
      <c r="I5" s="16">
        <v>18</v>
      </c>
      <c r="J5" s="16">
        <v>14</v>
      </c>
      <c r="K5" s="16">
        <v>4</v>
      </c>
      <c r="L5" s="16">
        <v>1</v>
      </c>
      <c r="M5" s="16">
        <v>5</v>
      </c>
      <c r="N5" s="14" t="s">
        <v>75</v>
      </c>
    </row>
    <row r="7" spans="1:14" x14ac:dyDescent="0.3">
      <c r="A7" s="134" t="s">
        <v>435</v>
      </c>
      <c r="B7" s="134"/>
      <c r="C7" s="134"/>
      <c r="D7" s="134"/>
      <c r="E7" s="134"/>
      <c r="F7" s="134"/>
      <c r="G7" s="134"/>
      <c r="H7" s="134"/>
      <c r="I7" s="134"/>
      <c r="J7" s="134"/>
      <c r="K7" s="134"/>
      <c r="L7" s="134"/>
      <c r="M7" s="134"/>
      <c r="N7" s="134"/>
    </row>
  </sheetData>
  <mergeCells count="4">
    <mergeCell ref="A1:N1"/>
    <mergeCell ref="A3:N3"/>
    <mergeCell ref="A2:N2"/>
    <mergeCell ref="A7:N7"/>
  </mergeCells>
  <printOptions horizontalCentered="1"/>
  <pageMargins left="0.7" right="0.7" top="0.75" bottom="0.75" header="0.3" footer="0.3"/>
  <pageSetup scale="60" fitToHeight="0" orientation="landscape" r:id="rId1"/>
  <headerFooter>
    <oddFooter>&amp;CPage &amp;P of &amp;N&amp;R&amp;F, &amp;A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A1955-724A-4EC1-84F6-80FE4E1629BF}">
  <sheetPr>
    <pageSetUpPr fitToPage="1"/>
  </sheetPr>
  <dimension ref="A1:E40"/>
  <sheetViews>
    <sheetView zoomScaleNormal="100" workbookViewId="0">
      <selection sqref="A1:E1"/>
    </sheetView>
  </sheetViews>
  <sheetFormatPr defaultColWidth="9.109375" defaultRowHeight="15.6" x14ac:dyDescent="0.3"/>
  <cols>
    <col min="1" max="1" width="13.88671875" style="1" bestFit="1" customWidth="1"/>
    <col min="2" max="2" width="8.6640625" style="1" bestFit="1" customWidth="1"/>
    <col min="3" max="3" width="20.109375" style="1" bestFit="1" customWidth="1"/>
    <col min="4" max="4" width="10.33203125" style="1" bestFit="1" customWidth="1"/>
    <col min="5" max="5" width="24.88671875" style="1" bestFit="1" customWidth="1"/>
    <col min="6" max="16384" width="9.109375" style="1"/>
  </cols>
  <sheetData>
    <row r="1" spans="1:5" x14ac:dyDescent="0.3">
      <c r="A1" s="120" t="str">
        <f>TOC!A2</f>
        <v>Public Safety Power Shutoff Post-Event Report: October 2-October 4, 2026</v>
      </c>
      <c r="B1" s="120"/>
      <c r="C1" s="120"/>
      <c r="D1" s="120"/>
      <c r="E1" s="120"/>
    </row>
    <row r="2" spans="1:5" x14ac:dyDescent="0.3">
      <c r="A2" s="120" t="s">
        <v>17</v>
      </c>
      <c r="B2" s="120"/>
      <c r="C2" s="120"/>
      <c r="D2" s="120"/>
      <c r="E2" s="120"/>
    </row>
    <row r="3" spans="1:5" x14ac:dyDescent="0.3">
      <c r="A3" s="120" t="s">
        <v>76</v>
      </c>
      <c r="B3" s="120"/>
      <c r="C3" s="120"/>
      <c r="D3" s="120"/>
      <c r="E3" s="120"/>
    </row>
    <row r="4" spans="1:5" ht="46.8" x14ac:dyDescent="0.3">
      <c r="A4" s="13" t="s">
        <v>60</v>
      </c>
      <c r="B4" s="13" t="s">
        <v>61</v>
      </c>
      <c r="C4" s="13" t="s">
        <v>77</v>
      </c>
      <c r="D4" s="13" t="s">
        <v>65</v>
      </c>
      <c r="E4" s="13" t="s">
        <v>78</v>
      </c>
    </row>
    <row r="5" spans="1:5" x14ac:dyDescent="0.3">
      <c r="A5" s="20" t="s">
        <v>75</v>
      </c>
      <c r="B5" s="20" t="s">
        <v>75</v>
      </c>
      <c r="C5" s="20" t="s">
        <v>75</v>
      </c>
      <c r="D5" s="20" t="s">
        <v>75</v>
      </c>
      <c r="E5" s="20" t="s">
        <v>75</v>
      </c>
    </row>
    <row r="20" s="1" customFormat="1" ht="15.75" customHeight="1" x14ac:dyDescent="0.3"/>
    <row r="21" s="1" customFormat="1" ht="15.75" customHeight="1" x14ac:dyDescent="0.3"/>
    <row r="22" s="1" customFormat="1" ht="15.75" customHeight="1" x14ac:dyDescent="0.3"/>
    <row r="23" s="1" customFormat="1" ht="15.75" customHeight="1" x14ac:dyDescent="0.3"/>
    <row r="24" s="1" customFormat="1" ht="15.75" customHeight="1" x14ac:dyDescent="0.3"/>
    <row r="25" s="1" customFormat="1" ht="15.75" customHeight="1" x14ac:dyDescent="0.3"/>
    <row r="26" s="1" customFormat="1" ht="15.75" customHeight="1" x14ac:dyDescent="0.3"/>
    <row r="27" s="1" customFormat="1" ht="15.75" customHeight="1" x14ac:dyDescent="0.3"/>
    <row r="28" s="1" customFormat="1" ht="15.75" customHeight="1" x14ac:dyDescent="0.3"/>
    <row r="29" s="1" customFormat="1" ht="15.75" customHeight="1" x14ac:dyDescent="0.3"/>
    <row r="30" s="1" customFormat="1" ht="15.75" customHeight="1" x14ac:dyDescent="0.3"/>
    <row r="31" s="1" customFormat="1" ht="15.75" customHeight="1" x14ac:dyDescent="0.3"/>
    <row r="32" s="1" customFormat="1" ht="15.75" customHeight="1" x14ac:dyDescent="0.3"/>
    <row r="33" s="1" customFormat="1" ht="15.75" customHeight="1" x14ac:dyDescent="0.3"/>
    <row r="34" s="1" customFormat="1" ht="15.75" customHeight="1" x14ac:dyDescent="0.3"/>
    <row r="35" s="1" customFormat="1" ht="15.75" customHeight="1" x14ac:dyDescent="0.3"/>
    <row r="36" s="1" customFormat="1" ht="15.75" customHeight="1" x14ac:dyDescent="0.3"/>
    <row r="37" s="1" customFormat="1" ht="15.75" customHeight="1" x14ac:dyDescent="0.3"/>
    <row r="38" s="1" customFormat="1" ht="15.75" customHeight="1" x14ac:dyDescent="0.3"/>
    <row r="39" s="1" customFormat="1" ht="15.75" customHeight="1" x14ac:dyDescent="0.3"/>
    <row r="40" s="1" customFormat="1" ht="15.75" customHeight="1" x14ac:dyDescent="0.3"/>
  </sheetData>
  <mergeCells count="3">
    <mergeCell ref="A1:E1"/>
    <mergeCell ref="A2:E2"/>
    <mergeCell ref="A3:E3"/>
  </mergeCells>
  <printOptions horizontalCentered="1"/>
  <pageMargins left="0.7" right="0.7" top="0.75" bottom="0.75" header="0.3" footer="0.3"/>
  <pageSetup fitToHeight="0" orientation="landscape" r:id="rId1"/>
  <headerFooter>
    <oddFooter>&amp;CPage &amp;P of &amp;N&amp;R&amp;F, &amp;A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843C5-8793-4F7B-BF19-DA0A8CC37D59}">
  <sheetPr>
    <pageSetUpPr fitToPage="1"/>
  </sheetPr>
  <dimension ref="A1:G6"/>
  <sheetViews>
    <sheetView zoomScaleNormal="100" zoomScaleSheetLayoutView="100" workbookViewId="0">
      <selection activeCell="F24" sqref="F24"/>
    </sheetView>
  </sheetViews>
  <sheetFormatPr defaultColWidth="9.109375" defaultRowHeight="15.6" x14ac:dyDescent="0.3"/>
  <cols>
    <col min="1" max="1" width="23" style="1" customWidth="1"/>
    <col min="2" max="2" width="17.44140625" style="1" bestFit="1" customWidth="1"/>
    <col min="3" max="3" width="16.44140625" style="1" bestFit="1" customWidth="1"/>
    <col min="4" max="4" width="23.109375" style="1" customWidth="1"/>
    <col min="5" max="5" width="15.6640625" style="1" bestFit="1" customWidth="1"/>
    <col min="6" max="6" width="19.44140625" style="1" bestFit="1" customWidth="1"/>
    <col min="7" max="16384" width="9.109375" style="1"/>
  </cols>
  <sheetData>
    <row r="1" spans="1:7" x14ac:dyDescent="0.3">
      <c r="A1" s="120" t="str">
        <f>TOC!A2</f>
        <v>Public Safety Power Shutoff Post-Event Report: October 2-October 4, 2026</v>
      </c>
      <c r="B1" s="120"/>
      <c r="C1" s="120"/>
      <c r="D1" s="120"/>
      <c r="E1" s="120"/>
      <c r="F1" s="120"/>
    </row>
    <row r="2" spans="1:7" x14ac:dyDescent="0.3">
      <c r="A2" s="120" t="s">
        <v>17</v>
      </c>
      <c r="B2" s="120"/>
      <c r="C2" s="120"/>
      <c r="D2" s="120"/>
      <c r="E2" s="120"/>
      <c r="F2" s="120"/>
    </row>
    <row r="3" spans="1:7" x14ac:dyDescent="0.3">
      <c r="A3" s="120" t="s">
        <v>79</v>
      </c>
      <c r="B3" s="120"/>
      <c r="C3" s="120"/>
      <c r="D3" s="120"/>
      <c r="E3" s="120"/>
      <c r="F3" s="120"/>
    </row>
    <row r="4" spans="1:7" ht="62.4" x14ac:dyDescent="0.3">
      <c r="A4" s="13" t="s">
        <v>80</v>
      </c>
      <c r="B4" s="13" t="s">
        <v>81</v>
      </c>
      <c r="C4" s="13" t="s">
        <v>1167</v>
      </c>
      <c r="D4" s="13" t="s">
        <v>82</v>
      </c>
      <c r="E4" s="13" t="s">
        <v>83</v>
      </c>
      <c r="F4" s="13" t="s">
        <v>84</v>
      </c>
    </row>
    <row r="5" spans="1:7" ht="31.2" x14ac:dyDescent="0.3">
      <c r="A5" s="20" t="s">
        <v>1165</v>
      </c>
      <c r="B5" s="21">
        <v>2439</v>
      </c>
      <c r="C5" s="21">
        <v>3548</v>
      </c>
      <c r="D5" s="22" t="s">
        <v>446</v>
      </c>
      <c r="E5" s="22" t="s">
        <v>443</v>
      </c>
      <c r="F5" s="23">
        <v>2439</v>
      </c>
      <c r="G5" s="33"/>
    </row>
    <row r="6" spans="1:7" ht="31.2" x14ac:dyDescent="0.3">
      <c r="A6" s="20" t="s">
        <v>1180</v>
      </c>
      <c r="B6" s="22">
        <v>48</v>
      </c>
      <c r="C6" s="22">
        <v>85</v>
      </c>
      <c r="D6" s="22" t="s">
        <v>442</v>
      </c>
      <c r="E6" s="22" t="s">
        <v>443</v>
      </c>
      <c r="F6" s="22" t="s">
        <v>75</v>
      </c>
      <c r="G6" s="42"/>
    </row>
  </sheetData>
  <mergeCells count="3">
    <mergeCell ref="A1:F1"/>
    <mergeCell ref="A2:F2"/>
    <mergeCell ref="A3:F3"/>
  </mergeCells>
  <printOptions horizontalCentered="1"/>
  <pageMargins left="0.7" right="0.7" top="0.75" bottom="0.75" header="0.3" footer="0.3"/>
  <pageSetup fitToHeight="0" orientation="landscape" r:id="rId1"/>
  <headerFooter>
    <oddFooter>&amp;CPage &amp;P of &amp;N&amp;R&amp;F, &amp;A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36F15-8908-481F-B9EA-B5ED9B3A9BC8}">
  <sheetPr>
    <pageSetUpPr fitToPage="1"/>
  </sheetPr>
  <dimension ref="A1:I28"/>
  <sheetViews>
    <sheetView zoomScaleNormal="100" workbookViewId="0">
      <selection activeCell="D27" sqref="D27"/>
    </sheetView>
  </sheetViews>
  <sheetFormatPr defaultColWidth="9.109375" defaultRowHeight="15.6" x14ac:dyDescent="0.3"/>
  <cols>
    <col min="1" max="1" width="26.6640625" style="1" bestFit="1" customWidth="1"/>
    <col min="2" max="2" width="31.6640625" style="1" bestFit="1" customWidth="1"/>
    <col min="3" max="3" width="14.44140625" style="1" customWidth="1"/>
    <col min="4" max="4" width="88.109375" style="1" customWidth="1"/>
    <col min="5" max="8" width="9.109375" style="1"/>
    <col min="9" max="9" width="57.5546875" style="43" customWidth="1"/>
    <col min="10" max="16384" width="9.109375" style="1"/>
  </cols>
  <sheetData>
    <row r="1" spans="1:4" x14ac:dyDescent="0.3">
      <c r="A1" s="120" t="str">
        <f>TOC!A2</f>
        <v>Public Safety Power Shutoff Post-Event Report: October 2-October 4, 2026</v>
      </c>
      <c r="B1" s="120"/>
      <c r="C1" s="120"/>
      <c r="D1" s="120"/>
    </row>
    <row r="2" spans="1:4" x14ac:dyDescent="0.3">
      <c r="A2" s="120" t="s">
        <v>17</v>
      </c>
      <c r="B2" s="120"/>
      <c r="C2" s="120"/>
      <c r="D2" s="120"/>
    </row>
    <row r="3" spans="1:4" x14ac:dyDescent="0.3">
      <c r="A3" s="131" t="s">
        <v>85</v>
      </c>
      <c r="B3" s="131"/>
      <c r="C3" s="131"/>
      <c r="D3" s="131"/>
    </row>
    <row r="4" spans="1:4" ht="76.5" customHeight="1" x14ac:dyDescent="0.3">
      <c r="A4" s="24" t="s">
        <v>86</v>
      </c>
      <c r="B4" s="13" t="s">
        <v>87</v>
      </c>
      <c r="C4" s="13" t="s">
        <v>88</v>
      </c>
      <c r="D4" s="24" t="s">
        <v>485</v>
      </c>
    </row>
    <row r="5" spans="1:4" ht="46.8" x14ac:dyDescent="0.3">
      <c r="A5" s="138" t="s">
        <v>89</v>
      </c>
      <c r="B5" s="25" t="s">
        <v>90</v>
      </c>
      <c r="C5" s="26">
        <v>0</v>
      </c>
      <c r="D5" s="25"/>
    </row>
    <row r="6" spans="1:4" ht="46.8" x14ac:dyDescent="0.3">
      <c r="A6" s="138"/>
      <c r="B6" s="25" t="s">
        <v>1169</v>
      </c>
      <c r="C6" s="26">
        <v>0</v>
      </c>
      <c r="D6" s="25"/>
    </row>
    <row r="7" spans="1:4" ht="46.8" x14ac:dyDescent="0.3">
      <c r="A7" s="138"/>
      <c r="B7" s="25" t="s">
        <v>91</v>
      </c>
      <c r="C7" s="26">
        <v>151</v>
      </c>
      <c r="D7" s="11" t="s">
        <v>440</v>
      </c>
    </row>
    <row r="8" spans="1:4" ht="46.8" x14ac:dyDescent="0.3">
      <c r="A8" s="138"/>
      <c r="B8" s="25" t="s">
        <v>92</v>
      </c>
      <c r="C8" s="26">
        <v>0</v>
      </c>
      <c r="D8" s="26"/>
    </row>
    <row r="9" spans="1:4" ht="46.8" x14ac:dyDescent="0.3">
      <c r="A9" s="138"/>
      <c r="B9" s="25" t="s">
        <v>1170</v>
      </c>
      <c r="C9" s="26">
        <v>0</v>
      </c>
      <c r="D9" s="26"/>
    </row>
    <row r="10" spans="1:4" ht="46.8" x14ac:dyDescent="0.3">
      <c r="A10" s="138"/>
      <c r="B10" s="25" t="s">
        <v>93</v>
      </c>
      <c r="C10" s="26">
        <v>0</v>
      </c>
      <c r="D10" s="26"/>
    </row>
    <row r="11" spans="1:4" ht="46.8" x14ac:dyDescent="0.3">
      <c r="A11" s="138"/>
      <c r="B11" s="25" t="s">
        <v>1171</v>
      </c>
      <c r="C11" s="26">
        <v>0</v>
      </c>
      <c r="D11" s="26"/>
    </row>
    <row r="12" spans="1:4" ht="78" x14ac:dyDescent="0.3">
      <c r="A12" s="138"/>
      <c r="B12" s="25" t="s">
        <v>94</v>
      </c>
      <c r="C12" s="26">
        <v>0</v>
      </c>
      <c r="D12" s="26"/>
    </row>
    <row r="13" spans="1:4" ht="46.8" x14ac:dyDescent="0.3">
      <c r="A13" s="138" t="s">
        <v>95</v>
      </c>
      <c r="B13" s="25" t="s">
        <v>96</v>
      </c>
      <c r="C13" s="22">
        <v>0</v>
      </c>
      <c r="D13" s="44" t="s">
        <v>1190</v>
      </c>
    </row>
    <row r="14" spans="1:4" ht="46.8" x14ac:dyDescent="0.3">
      <c r="A14" s="138"/>
      <c r="B14" s="25" t="s">
        <v>1172</v>
      </c>
      <c r="C14" s="22">
        <v>0</v>
      </c>
      <c r="D14" s="44" t="s">
        <v>1190</v>
      </c>
    </row>
    <row r="15" spans="1:4" ht="51.75" customHeight="1" x14ac:dyDescent="0.3">
      <c r="A15" s="138"/>
      <c r="B15" s="25" t="s">
        <v>97</v>
      </c>
      <c r="C15" s="22">
        <v>0</v>
      </c>
      <c r="D15" s="44" t="s">
        <v>431</v>
      </c>
    </row>
    <row r="16" spans="1:4" ht="46.8" x14ac:dyDescent="0.3">
      <c r="A16" s="138"/>
      <c r="B16" s="25" t="s">
        <v>98</v>
      </c>
      <c r="C16" s="22">
        <v>0</v>
      </c>
      <c r="D16" s="44"/>
    </row>
    <row r="17" spans="1:8" ht="46.8" x14ac:dyDescent="0.3">
      <c r="A17" s="138"/>
      <c r="B17" s="25" t="s">
        <v>99</v>
      </c>
      <c r="C17" s="22">
        <v>0</v>
      </c>
      <c r="D17" s="44"/>
    </row>
    <row r="18" spans="1:8" ht="46.8" x14ac:dyDescent="0.3">
      <c r="A18" s="138"/>
      <c r="B18" s="25" t="s">
        <v>100</v>
      </c>
      <c r="C18" s="22">
        <v>0</v>
      </c>
      <c r="D18" s="44"/>
    </row>
    <row r="19" spans="1:8" ht="46.8" x14ac:dyDescent="0.3">
      <c r="A19" s="138"/>
      <c r="B19" s="25" t="s">
        <v>101</v>
      </c>
      <c r="C19" s="22">
        <v>0</v>
      </c>
      <c r="D19" s="44"/>
      <c r="H19" s="33"/>
    </row>
    <row r="20" spans="1:8" ht="78" x14ac:dyDescent="0.3">
      <c r="A20" s="138"/>
      <c r="B20" s="25" t="s">
        <v>102</v>
      </c>
      <c r="C20" s="22">
        <v>0</v>
      </c>
      <c r="D20" s="44" t="s">
        <v>1190</v>
      </c>
      <c r="H20" s="33"/>
    </row>
    <row r="21" spans="1:8" ht="76.5" customHeight="1" x14ac:dyDescent="0.3">
      <c r="A21" s="138" t="s">
        <v>103</v>
      </c>
      <c r="B21" s="25" t="s">
        <v>104</v>
      </c>
      <c r="C21" s="45">
        <v>0</v>
      </c>
      <c r="D21" s="44" t="s">
        <v>1191</v>
      </c>
    </row>
    <row r="22" spans="1:8" ht="46.8" x14ac:dyDescent="0.3">
      <c r="A22" s="138"/>
      <c r="B22" s="25" t="s">
        <v>105</v>
      </c>
      <c r="C22" s="45">
        <v>0</v>
      </c>
      <c r="D22" s="44" t="s">
        <v>432</v>
      </c>
      <c r="H22" s="33"/>
    </row>
    <row r="23" spans="1:8" ht="46.8" x14ac:dyDescent="0.3">
      <c r="A23" s="138"/>
      <c r="B23" s="25" t="s">
        <v>106</v>
      </c>
      <c r="C23" s="45">
        <v>0</v>
      </c>
      <c r="D23" s="44"/>
    </row>
    <row r="24" spans="1:8" ht="46.8" x14ac:dyDescent="0.3">
      <c r="A24" s="138"/>
      <c r="B24" s="25" t="s">
        <v>107</v>
      </c>
      <c r="C24" s="45">
        <v>0</v>
      </c>
      <c r="D24" s="44"/>
      <c r="H24" s="33"/>
    </row>
    <row r="25" spans="1:8" ht="46.8" x14ac:dyDescent="0.3">
      <c r="A25" s="138"/>
      <c r="B25" s="25" t="s">
        <v>108</v>
      </c>
      <c r="C25" s="45">
        <v>0</v>
      </c>
      <c r="D25" s="44"/>
    </row>
    <row r="26" spans="1:8" ht="46.8" x14ac:dyDescent="0.3">
      <c r="A26" s="138"/>
      <c r="B26" s="25" t="s">
        <v>109</v>
      </c>
      <c r="C26" s="45">
        <v>0</v>
      </c>
      <c r="D26" s="44"/>
    </row>
    <row r="27" spans="1:8" ht="62.4" x14ac:dyDescent="0.3">
      <c r="A27" s="138"/>
      <c r="B27" s="25" t="s">
        <v>110</v>
      </c>
      <c r="C27" s="45">
        <v>0</v>
      </c>
      <c r="D27" s="44" t="s">
        <v>1191</v>
      </c>
    </row>
    <row r="28" spans="1:8" ht="71.25" customHeight="1" x14ac:dyDescent="0.3">
      <c r="A28" s="137" t="s">
        <v>1181</v>
      </c>
      <c r="B28" s="137"/>
      <c r="C28" s="137"/>
      <c r="D28" s="137"/>
    </row>
  </sheetData>
  <mergeCells count="7">
    <mergeCell ref="A1:D1"/>
    <mergeCell ref="A2:D2"/>
    <mergeCell ref="A28:D28"/>
    <mergeCell ref="A5:A12"/>
    <mergeCell ref="A3:D3"/>
    <mergeCell ref="A13:A20"/>
    <mergeCell ref="A21:A27"/>
  </mergeCells>
  <printOptions horizontalCentered="1"/>
  <pageMargins left="0.7" right="0.7" top="0.75" bottom="0.75" header="0.3" footer="0.3"/>
  <pageSetup scale="56" fitToHeight="2" orientation="portrait" r:id="rId1"/>
  <headerFooter>
    <oddFooter>&amp;CPage &amp;P of &amp;N&amp;R&amp;F, &amp;A</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7822C-1004-4983-8C53-880D98986B69}">
  <sheetPr>
    <pageSetUpPr fitToPage="1"/>
  </sheetPr>
  <dimension ref="A1:G1010"/>
  <sheetViews>
    <sheetView topLeftCell="A57" zoomScaleNormal="100" workbookViewId="0">
      <selection sqref="A1:D1"/>
    </sheetView>
  </sheetViews>
  <sheetFormatPr defaultColWidth="9.109375" defaultRowHeight="15.6" x14ac:dyDescent="0.3"/>
  <cols>
    <col min="1" max="1" width="51.88671875" style="1" bestFit="1" customWidth="1"/>
    <col min="2" max="2" width="74" style="1" bestFit="1" customWidth="1"/>
    <col min="3" max="3" width="30.109375" style="3" bestFit="1" customWidth="1"/>
    <col min="4" max="4" width="167.44140625" style="3" bestFit="1" customWidth="1"/>
    <col min="5" max="16384" width="9.109375" style="1"/>
  </cols>
  <sheetData>
    <row r="1" spans="1:7" x14ac:dyDescent="0.3">
      <c r="A1" s="120" t="str">
        <f>TOC!A2</f>
        <v>Public Safety Power Shutoff Post-Event Report: October 2-October 4, 2026</v>
      </c>
      <c r="B1" s="120"/>
      <c r="C1" s="120"/>
      <c r="D1" s="120"/>
    </row>
    <row r="2" spans="1:7" x14ac:dyDescent="0.3">
      <c r="A2" s="120" t="s">
        <v>17</v>
      </c>
      <c r="B2" s="120"/>
      <c r="C2" s="120"/>
      <c r="D2" s="120"/>
    </row>
    <row r="3" spans="1:7" x14ac:dyDescent="0.3">
      <c r="A3" s="120" t="s">
        <v>111</v>
      </c>
      <c r="B3" s="120"/>
      <c r="C3" s="120"/>
      <c r="D3" s="120"/>
    </row>
    <row r="4" spans="1:7" ht="31.2" x14ac:dyDescent="0.3">
      <c r="A4" s="24" t="s">
        <v>112</v>
      </c>
      <c r="B4" s="13" t="s">
        <v>113</v>
      </c>
      <c r="C4" s="13" t="s">
        <v>65</v>
      </c>
      <c r="D4" s="13" t="s">
        <v>114</v>
      </c>
      <c r="E4" s="27"/>
      <c r="F4" s="27"/>
      <c r="G4" s="27"/>
    </row>
    <row r="5" spans="1:7" x14ac:dyDescent="0.3">
      <c r="A5" s="110" t="s">
        <v>486</v>
      </c>
      <c r="B5" s="110" t="s">
        <v>487</v>
      </c>
      <c r="C5" s="110" t="s">
        <v>488</v>
      </c>
      <c r="D5" s="110" t="s">
        <v>489</v>
      </c>
      <c r="E5" s="27"/>
      <c r="F5" s="27"/>
      <c r="G5" s="27"/>
    </row>
    <row r="6" spans="1:7" x14ac:dyDescent="0.3">
      <c r="A6" s="110" t="s">
        <v>486</v>
      </c>
      <c r="B6" s="110" t="s">
        <v>490</v>
      </c>
      <c r="C6" s="110" t="s">
        <v>488</v>
      </c>
      <c r="D6" s="110" t="s">
        <v>489</v>
      </c>
      <c r="E6" s="27"/>
      <c r="F6" s="27"/>
      <c r="G6" s="27"/>
    </row>
    <row r="7" spans="1:7" x14ac:dyDescent="0.3">
      <c r="A7" s="110" t="s">
        <v>491</v>
      </c>
      <c r="B7" s="110" t="s">
        <v>492</v>
      </c>
      <c r="C7" s="110" t="s">
        <v>493</v>
      </c>
      <c r="D7" s="110" t="s">
        <v>489</v>
      </c>
      <c r="E7" s="27"/>
      <c r="F7" s="27"/>
      <c r="G7" s="27"/>
    </row>
    <row r="8" spans="1:7" x14ac:dyDescent="0.3">
      <c r="A8" s="110" t="s">
        <v>491</v>
      </c>
      <c r="B8" s="110" t="s">
        <v>494</v>
      </c>
      <c r="C8" s="110" t="s">
        <v>493</v>
      </c>
      <c r="D8" s="110" t="s">
        <v>489</v>
      </c>
      <c r="E8" s="27"/>
      <c r="F8" s="27"/>
      <c r="G8" s="27"/>
    </row>
    <row r="9" spans="1:7" x14ac:dyDescent="0.3">
      <c r="A9" s="110" t="s">
        <v>491</v>
      </c>
      <c r="B9" s="110" t="s">
        <v>495</v>
      </c>
      <c r="C9" s="110" t="s">
        <v>493</v>
      </c>
      <c r="D9" s="110" t="s">
        <v>489</v>
      </c>
      <c r="E9" s="27"/>
      <c r="F9" s="27"/>
      <c r="G9" s="27"/>
    </row>
    <row r="10" spans="1:7" x14ac:dyDescent="0.3">
      <c r="A10" s="110" t="s">
        <v>496</v>
      </c>
      <c r="B10" s="110" t="s">
        <v>497</v>
      </c>
      <c r="C10" s="110" t="s">
        <v>488</v>
      </c>
      <c r="D10" s="110" t="s">
        <v>489</v>
      </c>
      <c r="E10" s="27"/>
      <c r="F10" s="27"/>
      <c r="G10" s="27"/>
    </row>
    <row r="11" spans="1:7" x14ac:dyDescent="0.3">
      <c r="A11" s="110" t="s">
        <v>498</v>
      </c>
      <c r="B11" s="110" t="s">
        <v>499</v>
      </c>
      <c r="C11" s="110" t="s">
        <v>488</v>
      </c>
      <c r="D11" s="110" t="s">
        <v>489</v>
      </c>
      <c r="E11" s="27"/>
      <c r="F11" s="27"/>
      <c r="G11" s="27"/>
    </row>
    <row r="12" spans="1:7" x14ac:dyDescent="0.3">
      <c r="A12" s="110" t="s">
        <v>498</v>
      </c>
      <c r="B12" s="110" t="s">
        <v>500</v>
      </c>
      <c r="C12" s="110" t="s">
        <v>488</v>
      </c>
      <c r="D12" s="110" t="s">
        <v>489</v>
      </c>
      <c r="E12" s="27"/>
      <c r="F12" s="27"/>
      <c r="G12" s="27"/>
    </row>
    <row r="13" spans="1:7" x14ac:dyDescent="0.3">
      <c r="A13" s="110" t="s">
        <v>498</v>
      </c>
      <c r="B13" s="110" t="s">
        <v>500</v>
      </c>
      <c r="C13" s="110" t="s">
        <v>488</v>
      </c>
      <c r="D13" s="110" t="s">
        <v>489</v>
      </c>
      <c r="E13" s="27"/>
      <c r="F13" s="27"/>
      <c r="G13" s="27"/>
    </row>
    <row r="14" spans="1:7" x14ac:dyDescent="0.3">
      <c r="A14" s="110" t="s">
        <v>329</v>
      </c>
      <c r="B14" s="110" t="s">
        <v>501</v>
      </c>
      <c r="C14" s="110" t="s">
        <v>488</v>
      </c>
      <c r="D14" s="110" t="s">
        <v>489</v>
      </c>
      <c r="E14" s="27"/>
      <c r="F14" s="27"/>
      <c r="G14" s="27"/>
    </row>
    <row r="15" spans="1:7" x14ac:dyDescent="0.3">
      <c r="A15" s="110" t="s">
        <v>329</v>
      </c>
      <c r="B15" s="110" t="s">
        <v>502</v>
      </c>
      <c r="C15" s="110" t="s">
        <v>488</v>
      </c>
      <c r="D15" s="110" t="s">
        <v>489</v>
      </c>
      <c r="E15" s="27"/>
      <c r="F15" s="27"/>
      <c r="G15" s="27"/>
    </row>
    <row r="16" spans="1:7" x14ac:dyDescent="0.3">
      <c r="A16" s="110" t="s">
        <v>329</v>
      </c>
      <c r="B16" s="110" t="s">
        <v>503</v>
      </c>
      <c r="C16" s="110" t="s">
        <v>488</v>
      </c>
      <c r="D16" s="110" t="s">
        <v>489</v>
      </c>
      <c r="E16" s="27"/>
      <c r="F16" s="27"/>
      <c r="G16" s="27"/>
    </row>
    <row r="17" spans="1:7" x14ac:dyDescent="0.3">
      <c r="A17" s="110" t="s">
        <v>329</v>
      </c>
      <c r="B17" s="110" t="s">
        <v>504</v>
      </c>
      <c r="C17" s="110" t="s">
        <v>488</v>
      </c>
      <c r="D17" s="110" t="s">
        <v>489</v>
      </c>
      <c r="E17" s="27"/>
      <c r="F17" s="27"/>
      <c r="G17" s="27"/>
    </row>
    <row r="18" spans="1:7" x14ac:dyDescent="0.3">
      <c r="A18" s="110" t="s">
        <v>329</v>
      </c>
      <c r="B18" s="110" t="s">
        <v>505</v>
      </c>
      <c r="C18" s="110" t="s">
        <v>488</v>
      </c>
      <c r="D18" s="110" t="s">
        <v>489</v>
      </c>
      <c r="E18" s="27"/>
      <c r="F18" s="27"/>
      <c r="G18" s="27"/>
    </row>
    <row r="19" spans="1:7" x14ac:dyDescent="0.3">
      <c r="A19" s="110" t="s">
        <v>329</v>
      </c>
      <c r="B19" s="110" t="s">
        <v>506</v>
      </c>
      <c r="C19" s="110" t="s">
        <v>488</v>
      </c>
      <c r="D19" s="110" t="s">
        <v>489</v>
      </c>
      <c r="E19" s="27"/>
      <c r="F19" s="27"/>
      <c r="G19" s="27"/>
    </row>
    <row r="20" spans="1:7" x14ac:dyDescent="0.3">
      <c r="A20" s="110" t="s">
        <v>329</v>
      </c>
      <c r="B20" s="110" t="s">
        <v>507</v>
      </c>
      <c r="C20" s="110" t="s">
        <v>488</v>
      </c>
      <c r="D20" s="110" t="s">
        <v>489</v>
      </c>
      <c r="E20" s="27"/>
      <c r="F20" s="27"/>
      <c r="G20" s="27"/>
    </row>
    <row r="21" spans="1:7" x14ac:dyDescent="0.3">
      <c r="A21" s="110" t="s">
        <v>329</v>
      </c>
      <c r="B21" s="110" t="s">
        <v>508</v>
      </c>
      <c r="C21" s="110" t="s">
        <v>488</v>
      </c>
      <c r="D21" s="110" t="s">
        <v>489</v>
      </c>
      <c r="E21" s="27"/>
      <c r="F21" s="27"/>
      <c r="G21" s="27"/>
    </row>
    <row r="22" spans="1:7" x14ac:dyDescent="0.3">
      <c r="A22" s="110" t="s">
        <v>329</v>
      </c>
      <c r="B22" s="110" t="s">
        <v>509</v>
      </c>
      <c r="C22" s="110" t="s">
        <v>488</v>
      </c>
      <c r="D22" s="110" t="s">
        <v>489</v>
      </c>
      <c r="E22" s="27"/>
      <c r="F22" s="27"/>
      <c r="G22" s="27"/>
    </row>
    <row r="23" spans="1:7" x14ac:dyDescent="0.3">
      <c r="A23" s="110" t="s">
        <v>329</v>
      </c>
      <c r="B23" s="110" t="s">
        <v>510</v>
      </c>
      <c r="C23" s="110" t="s">
        <v>488</v>
      </c>
      <c r="D23" s="110" t="s">
        <v>489</v>
      </c>
      <c r="E23" s="27"/>
      <c r="F23" s="27"/>
      <c r="G23" s="27"/>
    </row>
    <row r="24" spans="1:7" x14ac:dyDescent="0.3">
      <c r="A24" s="110" t="s">
        <v>329</v>
      </c>
      <c r="B24" s="110" t="s">
        <v>511</v>
      </c>
      <c r="C24" s="110" t="s">
        <v>488</v>
      </c>
      <c r="D24" s="110" t="s">
        <v>489</v>
      </c>
      <c r="E24" s="27"/>
      <c r="F24" s="27"/>
      <c r="G24" s="27"/>
    </row>
    <row r="25" spans="1:7" x14ac:dyDescent="0.3">
      <c r="A25" s="110" t="s">
        <v>329</v>
      </c>
      <c r="B25" s="110" t="s">
        <v>511</v>
      </c>
      <c r="C25" s="110" t="s">
        <v>488</v>
      </c>
      <c r="D25" s="110" t="s">
        <v>489</v>
      </c>
      <c r="E25" s="27"/>
      <c r="F25" s="27"/>
      <c r="G25" s="27"/>
    </row>
    <row r="26" spans="1:7" x14ac:dyDescent="0.3">
      <c r="A26" s="110" t="s">
        <v>329</v>
      </c>
      <c r="B26" s="110" t="s">
        <v>511</v>
      </c>
      <c r="C26" s="110" t="s">
        <v>488</v>
      </c>
      <c r="D26" s="110" t="s">
        <v>489</v>
      </c>
      <c r="E26" s="27"/>
      <c r="F26" s="27"/>
      <c r="G26" s="27"/>
    </row>
    <row r="27" spans="1:7" x14ac:dyDescent="0.3">
      <c r="A27" s="110" t="s">
        <v>329</v>
      </c>
      <c r="B27" s="110" t="s">
        <v>511</v>
      </c>
      <c r="C27" s="110" t="s">
        <v>488</v>
      </c>
      <c r="D27" s="110" t="s">
        <v>489</v>
      </c>
      <c r="E27" s="27"/>
      <c r="F27" s="27"/>
      <c r="G27" s="27"/>
    </row>
    <row r="28" spans="1:7" x14ac:dyDescent="0.3">
      <c r="A28" s="110" t="s">
        <v>329</v>
      </c>
      <c r="B28" s="110" t="s">
        <v>511</v>
      </c>
      <c r="C28" s="110" t="s">
        <v>488</v>
      </c>
      <c r="D28" s="110" t="s">
        <v>489</v>
      </c>
      <c r="E28" s="27"/>
      <c r="F28" s="27"/>
      <c r="G28" s="27"/>
    </row>
    <row r="29" spans="1:7" x14ac:dyDescent="0.3">
      <c r="A29" s="110" t="s">
        <v>329</v>
      </c>
      <c r="B29" s="110" t="s">
        <v>511</v>
      </c>
      <c r="C29" s="110" t="s">
        <v>488</v>
      </c>
      <c r="D29" s="110" t="s">
        <v>489</v>
      </c>
      <c r="E29" s="27"/>
      <c r="F29" s="27"/>
      <c r="G29" s="27"/>
    </row>
    <row r="30" spans="1:7" x14ac:dyDescent="0.3">
      <c r="A30" s="110" t="s">
        <v>329</v>
      </c>
      <c r="B30" s="110" t="s">
        <v>511</v>
      </c>
      <c r="C30" s="110" t="s">
        <v>488</v>
      </c>
      <c r="D30" s="110" t="s">
        <v>489</v>
      </c>
      <c r="E30" s="27"/>
      <c r="F30" s="27"/>
      <c r="G30" s="27"/>
    </row>
    <row r="31" spans="1:7" x14ac:dyDescent="0.3">
      <c r="A31" s="110" t="s">
        <v>329</v>
      </c>
      <c r="B31" s="110" t="s">
        <v>511</v>
      </c>
      <c r="C31" s="110" t="s">
        <v>488</v>
      </c>
      <c r="D31" s="110" t="s">
        <v>489</v>
      </c>
      <c r="E31" s="27"/>
      <c r="F31" s="27"/>
      <c r="G31" s="27"/>
    </row>
    <row r="32" spans="1:7" x14ac:dyDescent="0.3">
      <c r="A32" s="110" t="s">
        <v>329</v>
      </c>
      <c r="B32" s="110" t="s">
        <v>511</v>
      </c>
      <c r="C32" s="110" t="s">
        <v>488</v>
      </c>
      <c r="D32" s="110" t="s">
        <v>489</v>
      </c>
      <c r="E32" s="27"/>
      <c r="F32" s="27"/>
      <c r="G32" s="27"/>
    </row>
    <row r="33" spans="1:7" x14ac:dyDescent="0.3">
      <c r="A33" s="110" t="s">
        <v>329</v>
      </c>
      <c r="B33" s="110" t="s">
        <v>511</v>
      </c>
      <c r="C33" s="110" t="s">
        <v>488</v>
      </c>
      <c r="D33" s="110" t="s">
        <v>489</v>
      </c>
      <c r="E33" s="27"/>
      <c r="F33" s="27"/>
      <c r="G33" s="27"/>
    </row>
    <row r="34" spans="1:7" x14ac:dyDescent="0.3">
      <c r="A34" s="110" t="s">
        <v>329</v>
      </c>
      <c r="B34" s="110" t="s">
        <v>511</v>
      </c>
      <c r="C34" s="110" t="s">
        <v>488</v>
      </c>
      <c r="D34" s="110" t="s">
        <v>489</v>
      </c>
      <c r="E34" s="27"/>
      <c r="F34" s="27"/>
      <c r="G34" s="27"/>
    </row>
    <row r="35" spans="1:7" x14ac:dyDescent="0.3">
      <c r="A35" s="110" t="s">
        <v>329</v>
      </c>
      <c r="B35" s="110" t="s">
        <v>511</v>
      </c>
      <c r="C35" s="110" t="s">
        <v>488</v>
      </c>
      <c r="D35" s="110" t="s">
        <v>489</v>
      </c>
      <c r="E35" s="27"/>
      <c r="F35" s="27"/>
      <c r="G35" s="27"/>
    </row>
    <row r="36" spans="1:7" x14ac:dyDescent="0.3">
      <c r="A36" s="110" t="s">
        <v>329</v>
      </c>
      <c r="B36" s="110" t="s">
        <v>511</v>
      </c>
      <c r="C36" s="110" t="s">
        <v>488</v>
      </c>
      <c r="D36" s="110" t="s">
        <v>489</v>
      </c>
      <c r="E36" s="27"/>
      <c r="F36" s="27"/>
      <c r="G36" s="27"/>
    </row>
    <row r="37" spans="1:7" x14ac:dyDescent="0.3">
      <c r="A37" s="110" t="s">
        <v>329</v>
      </c>
      <c r="B37" s="110" t="s">
        <v>512</v>
      </c>
      <c r="C37" s="110" t="s">
        <v>488</v>
      </c>
      <c r="D37" s="110" t="s">
        <v>489</v>
      </c>
      <c r="E37" s="27"/>
      <c r="F37" s="27"/>
      <c r="G37" s="27"/>
    </row>
    <row r="38" spans="1:7" x14ac:dyDescent="0.3">
      <c r="A38" s="110" t="s">
        <v>329</v>
      </c>
      <c r="B38" s="110" t="s">
        <v>513</v>
      </c>
      <c r="C38" s="110" t="s">
        <v>488</v>
      </c>
      <c r="D38" s="110" t="s">
        <v>489</v>
      </c>
      <c r="E38" s="27"/>
      <c r="F38" s="27"/>
      <c r="G38" s="27"/>
    </row>
    <row r="39" spans="1:7" x14ac:dyDescent="0.3">
      <c r="A39" s="110" t="s">
        <v>329</v>
      </c>
      <c r="B39" s="110" t="s">
        <v>514</v>
      </c>
      <c r="C39" s="110" t="s">
        <v>488</v>
      </c>
      <c r="D39" s="110" t="s">
        <v>489</v>
      </c>
      <c r="E39" s="27"/>
      <c r="F39" s="27"/>
      <c r="G39" s="27"/>
    </row>
    <row r="40" spans="1:7" x14ac:dyDescent="0.3">
      <c r="A40" s="110" t="s">
        <v>329</v>
      </c>
      <c r="B40" s="110" t="s">
        <v>515</v>
      </c>
      <c r="C40" s="110" t="s">
        <v>488</v>
      </c>
      <c r="D40" s="110" t="s">
        <v>489</v>
      </c>
      <c r="E40" s="27"/>
      <c r="F40" s="27"/>
      <c r="G40" s="27"/>
    </row>
    <row r="41" spans="1:7" x14ac:dyDescent="0.3">
      <c r="A41" s="110" t="s">
        <v>516</v>
      </c>
      <c r="B41" s="110" t="s">
        <v>517</v>
      </c>
      <c r="C41" s="110" t="s">
        <v>518</v>
      </c>
      <c r="D41" s="110" t="s">
        <v>519</v>
      </c>
      <c r="E41" s="27"/>
      <c r="F41" s="27"/>
      <c r="G41" s="27"/>
    </row>
    <row r="42" spans="1:7" x14ac:dyDescent="0.3">
      <c r="A42" s="110" t="s">
        <v>516</v>
      </c>
      <c r="B42" s="110" t="s">
        <v>520</v>
      </c>
      <c r="C42" s="110" t="s">
        <v>518</v>
      </c>
      <c r="D42" s="110" t="s">
        <v>489</v>
      </c>
      <c r="E42" s="27"/>
      <c r="F42" s="27"/>
      <c r="G42" s="27"/>
    </row>
    <row r="43" spans="1:7" x14ac:dyDescent="0.3">
      <c r="A43" s="110" t="s">
        <v>516</v>
      </c>
      <c r="B43" s="110" t="s">
        <v>521</v>
      </c>
      <c r="C43" s="110" t="s">
        <v>518</v>
      </c>
      <c r="D43" s="110" t="s">
        <v>489</v>
      </c>
      <c r="E43" s="27"/>
      <c r="F43" s="27"/>
      <c r="G43" s="27"/>
    </row>
    <row r="44" spans="1:7" x14ac:dyDescent="0.3">
      <c r="A44" s="110" t="s">
        <v>516</v>
      </c>
      <c r="B44" s="110" t="s">
        <v>521</v>
      </c>
      <c r="C44" s="110" t="s">
        <v>518</v>
      </c>
      <c r="D44" s="110" t="s">
        <v>489</v>
      </c>
      <c r="E44" s="27"/>
      <c r="F44" s="27"/>
      <c r="G44" s="27"/>
    </row>
    <row r="45" spans="1:7" x14ac:dyDescent="0.3">
      <c r="A45" s="110" t="s">
        <v>516</v>
      </c>
      <c r="B45" s="110" t="s">
        <v>521</v>
      </c>
      <c r="C45" s="110" t="s">
        <v>518</v>
      </c>
      <c r="D45" s="110" t="s">
        <v>489</v>
      </c>
      <c r="E45" s="27"/>
      <c r="F45" s="27"/>
      <c r="G45" s="27"/>
    </row>
    <row r="46" spans="1:7" x14ac:dyDescent="0.3">
      <c r="A46" s="110" t="s">
        <v>516</v>
      </c>
      <c r="B46" s="110" t="s">
        <v>522</v>
      </c>
      <c r="C46" s="110" t="s">
        <v>518</v>
      </c>
      <c r="D46" s="110" t="s">
        <v>489</v>
      </c>
      <c r="E46" s="27"/>
      <c r="F46" s="27"/>
      <c r="G46" s="27"/>
    </row>
    <row r="47" spans="1:7" x14ac:dyDescent="0.3">
      <c r="A47" s="110" t="s">
        <v>516</v>
      </c>
      <c r="B47" s="110" t="s">
        <v>522</v>
      </c>
      <c r="C47" s="110" t="s">
        <v>518</v>
      </c>
      <c r="D47" s="110" t="s">
        <v>523</v>
      </c>
      <c r="E47" s="27"/>
      <c r="F47" s="27"/>
      <c r="G47" s="27"/>
    </row>
    <row r="48" spans="1:7" x14ac:dyDescent="0.3">
      <c r="A48" s="110" t="s">
        <v>516</v>
      </c>
      <c r="B48" s="110" t="s">
        <v>524</v>
      </c>
      <c r="C48" s="110" t="s">
        <v>518</v>
      </c>
      <c r="D48" s="110" t="s">
        <v>489</v>
      </c>
      <c r="E48" s="27"/>
      <c r="F48" s="27"/>
      <c r="G48" s="27"/>
    </row>
    <row r="49" spans="1:7" x14ac:dyDescent="0.3">
      <c r="A49" s="110" t="s">
        <v>516</v>
      </c>
      <c r="B49" s="110" t="s">
        <v>525</v>
      </c>
      <c r="C49" s="110" t="s">
        <v>518</v>
      </c>
      <c r="D49" s="110" t="s">
        <v>489</v>
      </c>
      <c r="E49" s="27"/>
      <c r="F49" s="27"/>
      <c r="G49" s="27"/>
    </row>
    <row r="50" spans="1:7" x14ac:dyDescent="0.3">
      <c r="A50" s="110" t="s">
        <v>516</v>
      </c>
      <c r="B50" s="110" t="s">
        <v>526</v>
      </c>
      <c r="C50" s="110" t="s">
        <v>518</v>
      </c>
      <c r="D50" s="110" t="s">
        <v>489</v>
      </c>
      <c r="E50" s="27"/>
      <c r="F50" s="27"/>
      <c r="G50" s="27"/>
    </row>
    <row r="51" spans="1:7" x14ac:dyDescent="0.3">
      <c r="A51" s="110" t="s">
        <v>527</v>
      </c>
      <c r="B51" s="110" t="s">
        <v>528</v>
      </c>
      <c r="C51" s="110" t="s">
        <v>488</v>
      </c>
      <c r="D51" s="110" t="s">
        <v>489</v>
      </c>
      <c r="E51" s="27"/>
      <c r="F51" s="27"/>
      <c r="G51" s="27"/>
    </row>
    <row r="52" spans="1:7" x14ac:dyDescent="0.3">
      <c r="A52" s="110" t="s">
        <v>527</v>
      </c>
      <c r="B52" s="110" t="s">
        <v>529</v>
      </c>
      <c r="C52" s="110" t="s">
        <v>488</v>
      </c>
      <c r="D52" s="110" t="s">
        <v>489</v>
      </c>
      <c r="E52" s="27"/>
      <c r="F52" s="27"/>
      <c r="G52" s="27"/>
    </row>
    <row r="53" spans="1:7" x14ac:dyDescent="0.3">
      <c r="A53" s="110" t="s">
        <v>527</v>
      </c>
      <c r="B53" s="110" t="s">
        <v>529</v>
      </c>
      <c r="C53" s="110" t="s">
        <v>488</v>
      </c>
      <c r="D53" s="110" t="s">
        <v>489</v>
      </c>
      <c r="E53" s="27"/>
      <c r="F53" s="27"/>
      <c r="G53" s="27"/>
    </row>
    <row r="54" spans="1:7" x14ac:dyDescent="0.3">
      <c r="A54" s="110" t="s">
        <v>527</v>
      </c>
      <c r="B54" s="110" t="s">
        <v>530</v>
      </c>
      <c r="C54" s="110" t="s">
        <v>488</v>
      </c>
      <c r="D54" s="110" t="s">
        <v>489</v>
      </c>
      <c r="E54" s="27"/>
      <c r="F54" s="27"/>
      <c r="G54" s="27"/>
    </row>
    <row r="55" spans="1:7" x14ac:dyDescent="0.3">
      <c r="A55" s="110" t="s">
        <v>527</v>
      </c>
      <c r="B55" s="110" t="s">
        <v>531</v>
      </c>
      <c r="C55" s="110" t="s">
        <v>488</v>
      </c>
      <c r="D55" s="110" t="s">
        <v>489</v>
      </c>
      <c r="E55" s="27"/>
      <c r="F55" s="27"/>
      <c r="G55" s="27"/>
    </row>
    <row r="56" spans="1:7" x14ac:dyDescent="0.3">
      <c r="A56" s="110" t="s">
        <v>532</v>
      </c>
      <c r="B56" s="110" t="s">
        <v>509</v>
      </c>
      <c r="C56" s="110" t="s">
        <v>488</v>
      </c>
      <c r="D56" s="110" t="s">
        <v>489</v>
      </c>
      <c r="E56" s="27"/>
      <c r="F56" s="27"/>
      <c r="G56" s="27"/>
    </row>
    <row r="57" spans="1:7" x14ac:dyDescent="0.3">
      <c r="A57" s="110" t="s">
        <v>532</v>
      </c>
      <c r="B57" s="110" t="s">
        <v>533</v>
      </c>
      <c r="C57" s="110" t="s">
        <v>488</v>
      </c>
      <c r="D57" s="110" t="s">
        <v>489</v>
      </c>
      <c r="E57" s="27"/>
      <c r="F57" s="27"/>
      <c r="G57" s="27"/>
    </row>
    <row r="58" spans="1:7" x14ac:dyDescent="0.3">
      <c r="A58" s="110" t="s">
        <v>534</v>
      </c>
      <c r="B58" s="110" t="s">
        <v>534</v>
      </c>
      <c r="C58" s="110" t="s">
        <v>488</v>
      </c>
      <c r="D58" s="110" t="s">
        <v>489</v>
      </c>
      <c r="E58" s="27"/>
      <c r="F58" s="27"/>
      <c r="G58" s="27"/>
    </row>
    <row r="59" spans="1:7" x14ac:dyDescent="0.3">
      <c r="A59" s="110" t="s">
        <v>534</v>
      </c>
      <c r="B59" s="110" t="s">
        <v>534</v>
      </c>
      <c r="C59" s="110" t="s">
        <v>488</v>
      </c>
      <c r="D59" s="110" t="s">
        <v>489</v>
      </c>
      <c r="E59" s="27"/>
      <c r="F59" s="27"/>
      <c r="G59" s="27"/>
    </row>
    <row r="60" spans="1:7" x14ac:dyDescent="0.3">
      <c r="A60" s="110" t="s">
        <v>534</v>
      </c>
      <c r="B60" s="110" t="s">
        <v>535</v>
      </c>
      <c r="C60" s="110" t="s">
        <v>488</v>
      </c>
      <c r="D60" s="110" t="s">
        <v>489</v>
      </c>
      <c r="E60" s="27"/>
      <c r="F60" s="27"/>
      <c r="G60" s="27"/>
    </row>
    <row r="61" spans="1:7" x14ac:dyDescent="0.3">
      <c r="A61" s="110" t="s">
        <v>534</v>
      </c>
      <c r="B61" s="110" t="s">
        <v>536</v>
      </c>
      <c r="C61" s="110" t="s">
        <v>488</v>
      </c>
      <c r="D61" s="110" t="s">
        <v>489</v>
      </c>
      <c r="E61" s="27"/>
      <c r="F61" s="27"/>
      <c r="G61" s="27"/>
    </row>
    <row r="62" spans="1:7" x14ac:dyDescent="0.3">
      <c r="A62" s="110" t="s">
        <v>534</v>
      </c>
      <c r="B62" s="110" t="s">
        <v>536</v>
      </c>
      <c r="C62" s="110" t="s">
        <v>488</v>
      </c>
      <c r="D62" s="110" t="s">
        <v>489</v>
      </c>
      <c r="E62" s="27"/>
      <c r="F62" s="27"/>
      <c r="G62" s="27"/>
    </row>
    <row r="63" spans="1:7" x14ac:dyDescent="0.3">
      <c r="A63" s="110" t="s">
        <v>534</v>
      </c>
      <c r="B63" s="110" t="s">
        <v>537</v>
      </c>
      <c r="C63" s="110" t="s">
        <v>488</v>
      </c>
      <c r="D63" s="110" t="s">
        <v>489</v>
      </c>
      <c r="E63" s="27"/>
      <c r="F63" s="27"/>
      <c r="G63" s="27"/>
    </row>
    <row r="64" spans="1:7" x14ac:dyDescent="0.3">
      <c r="A64" s="110" t="s">
        <v>534</v>
      </c>
      <c r="B64" s="110" t="s">
        <v>538</v>
      </c>
      <c r="C64" s="110" t="s">
        <v>488</v>
      </c>
      <c r="D64" s="110" t="s">
        <v>489</v>
      </c>
      <c r="E64" s="27"/>
      <c r="F64" s="27"/>
      <c r="G64" s="27"/>
    </row>
    <row r="65" spans="1:7" x14ac:dyDescent="0.3">
      <c r="A65" s="110" t="s">
        <v>336</v>
      </c>
      <c r="B65" s="110" t="s">
        <v>539</v>
      </c>
      <c r="C65" s="110" t="s">
        <v>488</v>
      </c>
      <c r="D65" s="110" t="s">
        <v>489</v>
      </c>
      <c r="E65" s="27"/>
      <c r="F65" s="27"/>
      <c r="G65" s="27"/>
    </row>
    <row r="66" spans="1:7" x14ac:dyDescent="0.3">
      <c r="A66" s="110" t="s">
        <v>336</v>
      </c>
      <c r="B66" s="110" t="s">
        <v>540</v>
      </c>
      <c r="C66" s="110" t="s">
        <v>488</v>
      </c>
      <c r="D66" s="110" t="s">
        <v>489</v>
      </c>
      <c r="E66" s="27"/>
      <c r="F66" s="27"/>
      <c r="G66" s="27"/>
    </row>
    <row r="67" spans="1:7" x14ac:dyDescent="0.3">
      <c r="A67" s="110" t="s">
        <v>336</v>
      </c>
      <c r="B67" s="110" t="s">
        <v>541</v>
      </c>
      <c r="C67" s="110" t="s">
        <v>488</v>
      </c>
      <c r="D67" s="110" t="s">
        <v>489</v>
      </c>
      <c r="E67" s="27"/>
      <c r="F67" s="27"/>
      <c r="G67" s="27"/>
    </row>
    <row r="68" spans="1:7" x14ac:dyDescent="0.3">
      <c r="A68" s="110" t="s">
        <v>542</v>
      </c>
      <c r="B68" s="110" t="s">
        <v>543</v>
      </c>
      <c r="C68" s="110" t="s">
        <v>488</v>
      </c>
      <c r="D68" s="110" t="s">
        <v>489</v>
      </c>
      <c r="E68" s="27"/>
      <c r="F68" s="27"/>
      <c r="G68" s="27"/>
    </row>
    <row r="69" spans="1:7" x14ac:dyDescent="0.3">
      <c r="A69" s="110" t="s">
        <v>542</v>
      </c>
      <c r="B69" s="110" t="s">
        <v>544</v>
      </c>
      <c r="C69" s="110" t="s">
        <v>488</v>
      </c>
      <c r="D69" s="110" t="s">
        <v>489</v>
      </c>
      <c r="E69" s="27"/>
      <c r="F69" s="27"/>
      <c r="G69" s="27"/>
    </row>
    <row r="70" spans="1:7" x14ac:dyDescent="0.3">
      <c r="A70" s="110" t="s">
        <v>545</v>
      </c>
      <c r="B70" s="110" t="s">
        <v>546</v>
      </c>
      <c r="C70" s="110" t="s">
        <v>488</v>
      </c>
      <c r="D70" s="110" t="s">
        <v>489</v>
      </c>
      <c r="E70" s="27"/>
      <c r="F70" s="27"/>
      <c r="G70" s="27"/>
    </row>
    <row r="71" spans="1:7" x14ac:dyDescent="0.3">
      <c r="A71" s="110" t="s">
        <v>545</v>
      </c>
      <c r="B71" s="110" t="s">
        <v>547</v>
      </c>
      <c r="C71" s="110" t="s">
        <v>488</v>
      </c>
      <c r="D71" s="110" t="s">
        <v>489</v>
      </c>
      <c r="E71" s="27"/>
      <c r="F71" s="27"/>
      <c r="G71" s="27"/>
    </row>
    <row r="72" spans="1:7" x14ac:dyDescent="0.3">
      <c r="A72" s="110" t="s">
        <v>545</v>
      </c>
      <c r="B72" s="110" t="s">
        <v>548</v>
      </c>
      <c r="C72" s="110" t="s">
        <v>488</v>
      </c>
      <c r="D72" s="110" t="s">
        <v>489</v>
      </c>
      <c r="E72" s="27"/>
      <c r="F72" s="27"/>
      <c r="G72" s="27"/>
    </row>
    <row r="73" spans="1:7" x14ac:dyDescent="0.3">
      <c r="A73" s="110" t="s">
        <v>545</v>
      </c>
      <c r="B73" s="110" t="s">
        <v>549</v>
      </c>
      <c r="C73" s="110" t="s">
        <v>488</v>
      </c>
      <c r="D73" s="110" t="s">
        <v>489</v>
      </c>
      <c r="E73" s="27"/>
      <c r="F73" s="27"/>
      <c r="G73" s="27"/>
    </row>
    <row r="74" spans="1:7" x14ac:dyDescent="0.3">
      <c r="A74" s="110" t="s">
        <v>545</v>
      </c>
      <c r="B74" s="110" t="s">
        <v>549</v>
      </c>
      <c r="C74" s="110" t="s">
        <v>488</v>
      </c>
      <c r="D74" s="110" t="s">
        <v>489</v>
      </c>
      <c r="E74" s="27"/>
      <c r="F74" s="27"/>
      <c r="G74" s="27"/>
    </row>
    <row r="75" spans="1:7" x14ac:dyDescent="0.3">
      <c r="A75" s="110" t="s">
        <v>545</v>
      </c>
      <c r="B75" s="110" t="s">
        <v>550</v>
      </c>
      <c r="C75" s="110" t="s">
        <v>488</v>
      </c>
      <c r="D75" s="110" t="s">
        <v>489</v>
      </c>
      <c r="E75" s="27"/>
      <c r="F75" s="27"/>
      <c r="G75" s="27"/>
    </row>
    <row r="76" spans="1:7" x14ac:dyDescent="0.3">
      <c r="A76" s="110" t="s">
        <v>545</v>
      </c>
      <c r="B76" s="110" t="s">
        <v>551</v>
      </c>
      <c r="C76" s="110" t="s">
        <v>488</v>
      </c>
      <c r="D76" s="110" t="s">
        <v>489</v>
      </c>
      <c r="E76" s="27"/>
      <c r="F76" s="27"/>
      <c r="G76" s="27"/>
    </row>
    <row r="77" spans="1:7" x14ac:dyDescent="0.3">
      <c r="A77" s="110" t="s">
        <v>545</v>
      </c>
      <c r="B77" s="110" t="s">
        <v>551</v>
      </c>
      <c r="C77" s="110" t="s">
        <v>488</v>
      </c>
      <c r="D77" s="110" t="s">
        <v>489</v>
      </c>
      <c r="E77" s="27"/>
      <c r="F77" s="27"/>
      <c r="G77" s="27"/>
    </row>
    <row r="78" spans="1:7" x14ac:dyDescent="0.3">
      <c r="A78" s="110" t="s">
        <v>545</v>
      </c>
      <c r="B78" s="110" t="s">
        <v>551</v>
      </c>
      <c r="C78" s="110" t="s">
        <v>488</v>
      </c>
      <c r="D78" s="110" t="s">
        <v>489</v>
      </c>
      <c r="E78" s="27"/>
      <c r="F78" s="27"/>
      <c r="G78" s="27"/>
    </row>
    <row r="79" spans="1:7" x14ac:dyDescent="0.3">
      <c r="A79" s="110" t="s">
        <v>545</v>
      </c>
      <c r="B79" s="110" t="s">
        <v>551</v>
      </c>
      <c r="C79" s="110" t="s">
        <v>488</v>
      </c>
      <c r="D79" s="110" t="s">
        <v>489</v>
      </c>
      <c r="E79" s="27"/>
      <c r="F79" s="27"/>
      <c r="G79" s="27"/>
    </row>
    <row r="80" spans="1:7" x14ac:dyDescent="0.3">
      <c r="A80" s="110" t="s">
        <v>545</v>
      </c>
      <c r="B80" s="110" t="s">
        <v>551</v>
      </c>
      <c r="C80" s="110" t="s">
        <v>488</v>
      </c>
      <c r="D80" s="110" t="s">
        <v>489</v>
      </c>
      <c r="E80" s="27"/>
      <c r="F80" s="27"/>
      <c r="G80" s="27"/>
    </row>
    <row r="81" spans="1:7" x14ac:dyDescent="0.3">
      <c r="A81" s="110" t="s">
        <v>545</v>
      </c>
      <c r="B81" s="110" t="s">
        <v>551</v>
      </c>
      <c r="C81" s="110" t="s">
        <v>488</v>
      </c>
      <c r="D81" s="110" t="s">
        <v>489</v>
      </c>
      <c r="E81" s="27"/>
      <c r="F81" s="27"/>
      <c r="G81" s="27"/>
    </row>
    <row r="82" spans="1:7" x14ac:dyDescent="0.3">
      <c r="A82" s="110" t="s">
        <v>545</v>
      </c>
      <c r="B82" s="110" t="s">
        <v>551</v>
      </c>
      <c r="C82" s="110" t="s">
        <v>488</v>
      </c>
      <c r="D82" s="110" t="s">
        <v>489</v>
      </c>
      <c r="E82" s="27"/>
      <c r="F82" s="27"/>
      <c r="G82" s="27"/>
    </row>
    <row r="83" spans="1:7" x14ac:dyDescent="0.3">
      <c r="A83" s="110" t="s">
        <v>545</v>
      </c>
      <c r="B83" s="110" t="s">
        <v>552</v>
      </c>
      <c r="C83" s="110" t="s">
        <v>488</v>
      </c>
      <c r="D83" s="110" t="s">
        <v>489</v>
      </c>
      <c r="E83" s="27"/>
      <c r="F83" s="27"/>
      <c r="G83" s="27"/>
    </row>
    <row r="84" spans="1:7" x14ac:dyDescent="0.3">
      <c r="A84" s="110" t="s">
        <v>545</v>
      </c>
      <c r="B84" s="110" t="s">
        <v>553</v>
      </c>
      <c r="C84" s="110" t="s">
        <v>488</v>
      </c>
      <c r="D84" s="110" t="s">
        <v>489</v>
      </c>
      <c r="E84" s="27"/>
      <c r="F84" s="27"/>
      <c r="G84" s="27"/>
    </row>
    <row r="85" spans="1:7" x14ac:dyDescent="0.3">
      <c r="A85" s="110" t="s">
        <v>545</v>
      </c>
      <c r="B85" s="110" t="s">
        <v>554</v>
      </c>
      <c r="C85" s="110" t="s">
        <v>488</v>
      </c>
      <c r="D85" s="110" t="s">
        <v>489</v>
      </c>
      <c r="E85" s="27"/>
      <c r="F85" s="27"/>
      <c r="G85" s="27"/>
    </row>
    <row r="86" spans="1:7" x14ac:dyDescent="0.3">
      <c r="A86" s="110" t="s">
        <v>545</v>
      </c>
      <c r="B86" s="110" t="s">
        <v>555</v>
      </c>
      <c r="C86" s="110" t="s">
        <v>488</v>
      </c>
      <c r="D86" s="110" t="s">
        <v>489</v>
      </c>
      <c r="E86" s="27"/>
      <c r="F86" s="27"/>
      <c r="G86" s="27"/>
    </row>
    <row r="87" spans="1:7" x14ac:dyDescent="0.3">
      <c r="A87" s="110" t="s">
        <v>545</v>
      </c>
      <c r="B87" s="110" t="s">
        <v>556</v>
      </c>
      <c r="C87" s="110" t="s">
        <v>488</v>
      </c>
      <c r="D87" s="110" t="s">
        <v>489</v>
      </c>
      <c r="E87" s="27"/>
      <c r="F87" s="27"/>
      <c r="G87" s="27"/>
    </row>
    <row r="88" spans="1:7" x14ac:dyDescent="0.3">
      <c r="A88" s="110" t="s">
        <v>545</v>
      </c>
      <c r="B88" s="110" t="s">
        <v>557</v>
      </c>
      <c r="C88" s="110" t="s">
        <v>488</v>
      </c>
      <c r="D88" s="110" t="s">
        <v>489</v>
      </c>
      <c r="E88" s="27"/>
      <c r="F88" s="27"/>
      <c r="G88" s="27"/>
    </row>
    <row r="89" spans="1:7" x14ac:dyDescent="0.3">
      <c r="A89" s="110" t="s">
        <v>545</v>
      </c>
      <c r="B89" s="110" t="s">
        <v>557</v>
      </c>
      <c r="C89" s="110" t="s">
        <v>488</v>
      </c>
      <c r="D89" s="110" t="s">
        <v>489</v>
      </c>
      <c r="E89" s="27"/>
      <c r="F89" s="27"/>
      <c r="G89" s="27"/>
    </row>
    <row r="90" spans="1:7" x14ac:dyDescent="0.3">
      <c r="A90" s="110" t="s">
        <v>545</v>
      </c>
      <c r="B90" s="110" t="s">
        <v>557</v>
      </c>
      <c r="C90" s="110" t="s">
        <v>488</v>
      </c>
      <c r="D90" s="110" t="s">
        <v>489</v>
      </c>
      <c r="E90" s="27"/>
      <c r="F90" s="27"/>
      <c r="G90" s="27"/>
    </row>
    <row r="91" spans="1:7" x14ac:dyDescent="0.3">
      <c r="A91" s="110" t="s">
        <v>545</v>
      </c>
      <c r="B91" s="110" t="s">
        <v>557</v>
      </c>
      <c r="C91" s="110" t="s">
        <v>488</v>
      </c>
      <c r="D91" s="110" t="s">
        <v>489</v>
      </c>
      <c r="E91" s="27"/>
      <c r="F91" s="27"/>
      <c r="G91" s="27"/>
    </row>
    <row r="92" spans="1:7" x14ac:dyDescent="0.3">
      <c r="A92" s="110" t="s">
        <v>337</v>
      </c>
      <c r="B92" s="110" t="s">
        <v>520</v>
      </c>
      <c r="C92" s="110" t="s">
        <v>558</v>
      </c>
      <c r="D92" s="110" t="s">
        <v>489</v>
      </c>
      <c r="E92" s="27"/>
      <c r="F92" s="27"/>
      <c r="G92" s="27"/>
    </row>
    <row r="93" spans="1:7" x14ac:dyDescent="0.3">
      <c r="A93" s="110" t="s">
        <v>337</v>
      </c>
      <c r="B93" s="110" t="s">
        <v>559</v>
      </c>
      <c r="C93" s="110" t="s">
        <v>558</v>
      </c>
      <c r="D93" s="110" t="s">
        <v>489</v>
      </c>
      <c r="E93" s="27"/>
      <c r="F93" s="27"/>
      <c r="G93" s="27"/>
    </row>
    <row r="94" spans="1:7" x14ac:dyDescent="0.3">
      <c r="A94" s="110" t="s">
        <v>337</v>
      </c>
      <c r="B94" s="110" t="s">
        <v>525</v>
      </c>
      <c r="C94" s="110" t="s">
        <v>558</v>
      </c>
      <c r="D94" s="110" t="s">
        <v>489</v>
      </c>
      <c r="E94" s="27"/>
      <c r="F94" s="27"/>
      <c r="G94" s="27"/>
    </row>
    <row r="95" spans="1:7" x14ac:dyDescent="0.3">
      <c r="A95" s="110" t="s">
        <v>337</v>
      </c>
      <c r="B95" s="110" t="s">
        <v>560</v>
      </c>
      <c r="C95" s="110" t="s">
        <v>558</v>
      </c>
      <c r="D95" s="110" t="s">
        <v>489</v>
      </c>
      <c r="E95" s="27"/>
      <c r="F95" s="27"/>
      <c r="G95" s="27"/>
    </row>
    <row r="96" spans="1:7" x14ac:dyDescent="0.3">
      <c r="A96" s="110" t="s">
        <v>337</v>
      </c>
      <c r="B96" s="110" t="s">
        <v>561</v>
      </c>
      <c r="C96" s="110" t="s">
        <v>558</v>
      </c>
      <c r="D96" s="110" t="s">
        <v>489</v>
      </c>
      <c r="E96" s="27"/>
      <c r="F96" s="27"/>
      <c r="G96" s="27"/>
    </row>
    <row r="97" spans="1:7" x14ac:dyDescent="0.3">
      <c r="A97" s="110" t="s">
        <v>337</v>
      </c>
      <c r="B97" s="110" t="s">
        <v>562</v>
      </c>
      <c r="C97" s="110" t="s">
        <v>558</v>
      </c>
      <c r="D97" s="110" t="s">
        <v>489</v>
      </c>
      <c r="E97" s="27"/>
      <c r="F97" s="27"/>
      <c r="G97" s="27"/>
    </row>
    <row r="98" spans="1:7" x14ac:dyDescent="0.3">
      <c r="A98" s="110" t="s">
        <v>563</v>
      </c>
      <c r="B98" s="110" t="s">
        <v>564</v>
      </c>
      <c r="C98" s="110" t="s">
        <v>565</v>
      </c>
      <c r="D98" s="110" t="s">
        <v>489</v>
      </c>
      <c r="E98" s="27"/>
      <c r="F98" s="27"/>
      <c r="G98" s="27"/>
    </row>
    <row r="99" spans="1:7" x14ac:dyDescent="0.3">
      <c r="A99" s="110" t="s">
        <v>563</v>
      </c>
      <c r="B99" s="110" t="s">
        <v>566</v>
      </c>
      <c r="C99" s="110" t="s">
        <v>565</v>
      </c>
      <c r="D99" s="110" t="s">
        <v>489</v>
      </c>
      <c r="E99" s="27"/>
      <c r="F99" s="27"/>
      <c r="G99" s="27"/>
    </row>
    <row r="100" spans="1:7" x14ac:dyDescent="0.3">
      <c r="A100" s="110" t="s">
        <v>563</v>
      </c>
      <c r="B100" s="110" t="s">
        <v>566</v>
      </c>
      <c r="C100" s="110" t="s">
        <v>565</v>
      </c>
      <c r="D100" s="110" t="s">
        <v>489</v>
      </c>
      <c r="E100" s="27"/>
      <c r="F100" s="27"/>
      <c r="G100" s="27"/>
    </row>
    <row r="101" spans="1:7" x14ac:dyDescent="0.3">
      <c r="A101" s="110" t="s">
        <v>567</v>
      </c>
      <c r="B101" s="110" t="s">
        <v>567</v>
      </c>
      <c r="C101" s="110" t="s">
        <v>488</v>
      </c>
      <c r="D101" s="110" t="s">
        <v>489</v>
      </c>
      <c r="E101" s="27"/>
      <c r="F101" s="27"/>
      <c r="G101" s="27"/>
    </row>
    <row r="102" spans="1:7" x14ac:dyDescent="0.3">
      <c r="A102" s="110" t="s">
        <v>567</v>
      </c>
      <c r="B102" s="110" t="s">
        <v>568</v>
      </c>
      <c r="C102" s="110" t="s">
        <v>488</v>
      </c>
      <c r="D102" s="110" t="s">
        <v>489</v>
      </c>
      <c r="E102" s="27"/>
      <c r="F102" s="27"/>
      <c r="G102" s="27"/>
    </row>
    <row r="103" spans="1:7" x14ac:dyDescent="0.3">
      <c r="A103" s="110" t="s">
        <v>567</v>
      </c>
      <c r="B103" s="110" t="s">
        <v>511</v>
      </c>
      <c r="C103" s="110" t="s">
        <v>488</v>
      </c>
      <c r="D103" s="110" t="s">
        <v>489</v>
      </c>
      <c r="E103" s="27"/>
      <c r="F103" s="27"/>
      <c r="G103" s="27"/>
    </row>
    <row r="104" spans="1:7" x14ac:dyDescent="0.3">
      <c r="A104" s="110" t="s">
        <v>567</v>
      </c>
      <c r="B104" s="110" t="s">
        <v>569</v>
      </c>
      <c r="C104" s="110" t="s">
        <v>488</v>
      </c>
      <c r="D104" s="110" t="s">
        <v>489</v>
      </c>
      <c r="E104" s="27"/>
      <c r="F104" s="27"/>
      <c r="G104" s="27"/>
    </row>
    <row r="105" spans="1:7" x14ac:dyDescent="0.3">
      <c r="A105" s="110" t="s">
        <v>570</v>
      </c>
      <c r="B105" s="110" t="s">
        <v>571</v>
      </c>
      <c r="C105" s="110" t="s">
        <v>572</v>
      </c>
      <c r="D105" s="110" t="s">
        <v>489</v>
      </c>
      <c r="E105" s="27"/>
      <c r="F105" s="27"/>
      <c r="G105" s="27"/>
    </row>
    <row r="106" spans="1:7" x14ac:dyDescent="0.3">
      <c r="A106" s="110" t="s">
        <v>570</v>
      </c>
      <c r="B106" s="110" t="s">
        <v>573</v>
      </c>
      <c r="C106" s="110" t="s">
        <v>572</v>
      </c>
      <c r="D106" s="110" t="s">
        <v>489</v>
      </c>
      <c r="E106" s="27"/>
      <c r="F106" s="27"/>
      <c r="G106" s="27"/>
    </row>
    <row r="107" spans="1:7" x14ac:dyDescent="0.3">
      <c r="A107" s="110" t="s">
        <v>570</v>
      </c>
      <c r="B107" s="110" t="s">
        <v>573</v>
      </c>
      <c r="C107" s="110" t="s">
        <v>572</v>
      </c>
      <c r="D107" s="110" t="s">
        <v>489</v>
      </c>
      <c r="E107" s="27"/>
      <c r="F107" s="27"/>
      <c r="G107" s="27"/>
    </row>
    <row r="108" spans="1:7" x14ac:dyDescent="0.3">
      <c r="A108" s="110" t="s">
        <v>570</v>
      </c>
      <c r="B108" s="110" t="s">
        <v>573</v>
      </c>
      <c r="C108" s="110" t="s">
        <v>572</v>
      </c>
      <c r="D108" s="110" t="s">
        <v>489</v>
      </c>
      <c r="E108" s="27"/>
      <c r="F108" s="27"/>
      <c r="G108" s="27"/>
    </row>
    <row r="109" spans="1:7" x14ac:dyDescent="0.3">
      <c r="A109" s="110" t="s">
        <v>570</v>
      </c>
      <c r="B109" s="110" t="s">
        <v>573</v>
      </c>
      <c r="C109" s="110" t="s">
        <v>572</v>
      </c>
      <c r="D109" s="110" t="s">
        <v>489</v>
      </c>
      <c r="E109" s="27"/>
      <c r="F109" s="27"/>
      <c r="G109" s="27"/>
    </row>
    <row r="110" spans="1:7" x14ac:dyDescent="0.3">
      <c r="A110" s="110" t="s">
        <v>570</v>
      </c>
      <c r="B110" s="110" t="s">
        <v>574</v>
      </c>
      <c r="C110" s="110" t="s">
        <v>572</v>
      </c>
      <c r="D110" s="110" t="s">
        <v>489</v>
      </c>
      <c r="E110" s="27"/>
      <c r="F110" s="27"/>
      <c r="G110" s="27"/>
    </row>
    <row r="111" spans="1:7" x14ac:dyDescent="0.3">
      <c r="A111" s="110" t="s">
        <v>570</v>
      </c>
      <c r="B111" s="110" t="s">
        <v>575</v>
      </c>
      <c r="C111" s="110" t="s">
        <v>572</v>
      </c>
      <c r="D111" s="110" t="s">
        <v>489</v>
      </c>
      <c r="E111" s="27"/>
      <c r="F111" s="27"/>
      <c r="G111" s="27"/>
    </row>
    <row r="112" spans="1:7" x14ac:dyDescent="0.3">
      <c r="A112" s="110" t="s">
        <v>570</v>
      </c>
      <c r="B112" s="110" t="s">
        <v>576</v>
      </c>
      <c r="C112" s="110" t="s">
        <v>572</v>
      </c>
      <c r="D112" s="110" t="s">
        <v>489</v>
      </c>
      <c r="E112" s="27"/>
      <c r="F112" s="27"/>
      <c r="G112" s="27"/>
    </row>
    <row r="113" spans="1:7" x14ac:dyDescent="0.3">
      <c r="A113" s="110" t="s">
        <v>570</v>
      </c>
      <c r="B113" s="110" t="s">
        <v>577</v>
      </c>
      <c r="C113" s="110" t="s">
        <v>572</v>
      </c>
      <c r="D113" s="110" t="s">
        <v>489</v>
      </c>
      <c r="E113" s="27"/>
      <c r="F113" s="27"/>
      <c r="G113" s="27"/>
    </row>
    <row r="114" spans="1:7" x14ac:dyDescent="0.3">
      <c r="A114" s="110" t="s">
        <v>570</v>
      </c>
      <c r="B114" s="110" t="s">
        <v>578</v>
      </c>
      <c r="C114" s="110" t="s">
        <v>572</v>
      </c>
      <c r="D114" s="110" t="s">
        <v>489</v>
      </c>
      <c r="E114" s="27"/>
      <c r="F114" s="27"/>
      <c r="G114" s="27"/>
    </row>
    <row r="115" spans="1:7" x14ac:dyDescent="0.3">
      <c r="A115" s="110" t="s">
        <v>570</v>
      </c>
      <c r="B115" s="110" t="s">
        <v>579</v>
      </c>
      <c r="C115" s="110" t="s">
        <v>572</v>
      </c>
      <c r="D115" s="110" t="s">
        <v>489</v>
      </c>
      <c r="E115" s="27"/>
      <c r="F115" s="27"/>
      <c r="G115" s="27"/>
    </row>
    <row r="116" spans="1:7" x14ac:dyDescent="0.3">
      <c r="A116" s="110" t="s">
        <v>580</v>
      </c>
      <c r="B116" s="110" t="s">
        <v>581</v>
      </c>
      <c r="C116" s="110" t="s">
        <v>565</v>
      </c>
      <c r="D116" s="110" t="s">
        <v>489</v>
      </c>
      <c r="E116" s="27"/>
      <c r="F116" s="27"/>
      <c r="G116" s="27"/>
    </row>
    <row r="117" spans="1:7" x14ac:dyDescent="0.3">
      <c r="A117" s="110" t="s">
        <v>580</v>
      </c>
      <c r="B117" s="110" t="s">
        <v>571</v>
      </c>
      <c r="C117" s="110" t="s">
        <v>565</v>
      </c>
      <c r="D117" s="110" t="s">
        <v>489</v>
      </c>
      <c r="E117" s="27"/>
      <c r="F117" s="27"/>
      <c r="G117" s="27"/>
    </row>
    <row r="118" spans="1:7" x14ac:dyDescent="0.3">
      <c r="A118" s="110" t="s">
        <v>580</v>
      </c>
      <c r="B118" s="110" t="s">
        <v>573</v>
      </c>
      <c r="C118" s="110" t="s">
        <v>565</v>
      </c>
      <c r="D118" s="110" t="s">
        <v>489</v>
      </c>
      <c r="E118" s="27"/>
      <c r="F118" s="27"/>
      <c r="G118" s="27"/>
    </row>
    <row r="119" spans="1:7" x14ac:dyDescent="0.3">
      <c r="A119" s="110" t="s">
        <v>580</v>
      </c>
      <c r="B119" s="110" t="s">
        <v>573</v>
      </c>
      <c r="C119" s="110" t="s">
        <v>565</v>
      </c>
      <c r="D119" s="110" t="s">
        <v>489</v>
      </c>
      <c r="E119" s="27"/>
      <c r="F119" s="27"/>
      <c r="G119" s="27"/>
    </row>
    <row r="120" spans="1:7" x14ac:dyDescent="0.3">
      <c r="A120" s="110" t="s">
        <v>580</v>
      </c>
      <c r="B120" s="110" t="s">
        <v>573</v>
      </c>
      <c r="C120" s="110" t="s">
        <v>565</v>
      </c>
      <c r="D120" s="110" t="s">
        <v>489</v>
      </c>
      <c r="E120" s="27"/>
      <c r="F120" s="27"/>
      <c r="G120" s="27"/>
    </row>
    <row r="121" spans="1:7" x14ac:dyDescent="0.3">
      <c r="A121" s="110" t="s">
        <v>580</v>
      </c>
      <c r="B121" s="110" t="s">
        <v>573</v>
      </c>
      <c r="C121" s="110" t="s">
        <v>565</v>
      </c>
      <c r="D121" s="110" t="s">
        <v>489</v>
      </c>
      <c r="E121" s="27"/>
      <c r="F121" s="27"/>
      <c r="G121" s="27"/>
    </row>
    <row r="122" spans="1:7" x14ac:dyDescent="0.3">
      <c r="A122" s="110" t="s">
        <v>580</v>
      </c>
      <c r="B122" s="110" t="s">
        <v>582</v>
      </c>
      <c r="C122" s="110" t="s">
        <v>565</v>
      </c>
      <c r="D122" s="110" t="s">
        <v>489</v>
      </c>
      <c r="E122" s="27"/>
      <c r="F122" s="27"/>
      <c r="G122" s="27"/>
    </row>
    <row r="123" spans="1:7" x14ac:dyDescent="0.3">
      <c r="A123" s="110" t="s">
        <v>580</v>
      </c>
      <c r="B123" s="110" t="s">
        <v>583</v>
      </c>
      <c r="C123" s="110" t="s">
        <v>565</v>
      </c>
      <c r="D123" s="110" t="s">
        <v>489</v>
      </c>
      <c r="E123" s="27"/>
      <c r="F123" s="27"/>
      <c r="G123" s="27"/>
    </row>
    <row r="124" spans="1:7" x14ac:dyDescent="0.3">
      <c r="A124" s="110" t="s">
        <v>580</v>
      </c>
      <c r="B124" s="110" t="s">
        <v>578</v>
      </c>
      <c r="C124" s="110" t="s">
        <v>565</v>
      </c>
      <c r="D124" s="110" t="s">
        <v>489</v>
      </c>
      <c r="E124" s="27"/>
      <c r="F124" s="27"/>
      <c r="G124" s="27"/>
    </row>
    <row r="125" spans="1:7" x14ac:dyDescent="0.3">
      <c r="A125" s="110" t="s">
        <v>584</v>
      </c>
      <c r="B125" s="110" t="s">
        <v>571</v>
      </c>
      <c r="C125" s="110" t="s">
        <v>565</v>
      </c>
      <c r="D125" s="110" t="s">
        <v>489</v>
      </c>
      <c r="E125" s="27"/>
      <c r="F125" s="27"/>
      <c r="G125" s="27"/>
    </row>
    <row r="126" spans="1:7" x14ac:dyDescent="0.3">
      <c r="A126" s="110" t="s">
        <v>584</v>
      </c>
      <c r="B126" s="110" t="s">
        <v>573</v>
      </c>
      <c r="C126" s="110" t="s">
        <v>565</v>
      </c>
      <c r="D126" s="110" t="s">
        <v>489</v>
      </c>
      <c r="E126" s="27"/>
      <c r="F126" s="27"/>
      <c r="G126" s="27"/>
    </row>
    <row r="127" spans="1:7" x14ac:dyDescent="0.3">
      <c r="A127" s="110" t="s">
        <v>584</v>
      </c>
      <c r="B127" s="110" t="s">
        <v>573</v>
      </c>
      <c r="C127" s="110" t="s">
        <v>565</v>
      </c>
      <c r="D127" s="110" t="s">
        <v>489</v>
      </c>
      <c r="E127" s="27"/>
      <c r="F127" s="27"/>
      <c r="G127" s="27"/>
    </row>
    <row r="128" spans="1:7" x14ac:dyDescent="0.3">
      <c r="A128" s="110" t="s">
        <v>584</v>
      </c>
      <c r="B128" s="110" t="s">
        <v>573</v>
      </c>
      <c r="C128" s="110" t="s">
        <v>565</v>
      </c>
      <c r="D128" s="110" t="s">
        <v>489</v>
      </c>
      <c r="E128" s="27"/>
      <c r="F128" s="27"/>
      <c r="G128" s="27"/>
    </row>
    <row r="129" spans="1:7" x14ac:dyDescent="0.3">
      <c r="A129" s="110" t="s">
        <v>584</v>
      </c>
      <c r="B129" s="110" t="s">
        <v>536</v>
      </c>
      <c r="C129" s="110" t="s">
        <v>565</v>
      </c>
      <c r="D129" s="110" t="s">
        <v>489</v>
      </c>
      <c r="E129" s="27"/>
      <c r="F129" s="27"/>
      <c r="G129" s="27"/>
    </row>
    <row r="130" spans="1:7" x14ac:dyDescent="0.3">
      <c r="A130" s="110" t="s">
        <v>584</v>
      </c>
      <c r="B130" s="110" t="s">
        <v>585</v>
      </c>
      <c r="C130" s="110" t="s">
        <v>565</v>
      </c>
      <c r="D130" s="110" t="s">
        <v>489</v>
      </c>
      <c r="E130" s="27"/>
      <c r="F130" s="27"/>
      <c r="G130" s="27"/>
    </row>
    <row r="131" spans="1:7" x14ac:dyDescent="0.3">
      <c r="A131" s="110" t="s">
        <v>584</v>
      </c>
      <c r="B131" s="110" t="s">
        <v>578</v>
      </c>
      <c r="C131" s="110" t="s">
        <v>565</v>
      </c>
      <c r="D131" s="110" t="s">
        <v>489</v>
      </c>
      <c r="E131" s="27"/>
      <c r="F131" s="27"/>
      <c r="G131" s="27"/>
    </row>
    <row r="132" spans="1:7" x14ac:dyDescent="0.3">
      <c r="A132" s="110" t="s">
        <v>584</v>
      </c>
      <c r="B132" s="110" t="s">
        <v>586</v>
      </c>
      <c r="C132" s="110" t="s">
        <v>565</v>
      </c>
      <c r="D132" s="110" t="s">
        <v>489</v>
      </c>
      <c r="E132" s="27"/>
      <c r="F132" s="27"/>
      <c r="G132" s="27"/>
    </row>
    <row r="133" spans="1:7" x14ac:dyDescent="0.3">
      <c r="A133" s="110" t="s">
        <v>587</v>
      </c>
      <c r="B133" s="110" t="s">
        <v>571</v>
      </c>
      <c r="C133" s="110" t="s">
        <v>572</v>
      </c>
      <c r="D133" s="110" t="s">
        <v>489</v>
      </c>
      <c r="E133" s="27"/>
      <c r="F133" s="27"/>
      <c r="G133" s="27"/>
    </row>
    <row r="134" spans="1:7" x14ac:dyDescent="0.3">
      <c r="A134" s="110" t="s">
        <v>587</v>
      </c>
      <c r="B134" s="110" t="s">
        <v>573</v>
      </c>
      <c r="C134" s="110" t="s">
        <v>572</v>
      </c>
      <c r="D134" s="110" t="s">
        <v>489</v>
      </c>
      <c r="E134" s="27"/>
      <c r="F134" s="27"/>
      <c r="G134" s="27"/>
    </row>
    <row r="135" spans="1:7" x14ac:dyDescent="0.3">
      <c r="A135" s="110" t="s">
        <v>587</v>
      </c>
      <c r="B135" s="110" t="s">
        <v>573</v>
      </c>
      <c r="C135" s="110" t="s">
        <v>572</v>
      </c>
      <c r="D135" s="110" t="s">
        <v>489</v>
      </c>
      <c r="E135" s="27"/>
      <c r="F135" s="27"/>
      <c r="G135" s="27"/>
    </row>
    <row r="136" spans="1:7" x14ac:dyDescent="0.3">
      <c r="A136" s="110" t="s">
        <v>587</v>
      </c>
      <c r="B136" s="110" t="s">
        <v>573</v>
      </c>
      <c r="C136" s="110" t="s">
        <v>572</v>
      </c>
      <c r="D136" s="110" t="s">
        <v>489</v>
      </c>
      <c r="E136" s="27"/>
      <c r="F136" s="27"/>
      <c r="G136" s="27"/>
    </row>
    <row r="137" spans="1:7" x14ac:dyDescent="0.3">
      <c r="A137" s="110" t="s">
        <v>587</v>
      </c>
      <c r="B137" s="110" t="s">
        <v>573</v>
      </c>
      <c r="C137" s="110" t="s">
        <v>572</v>
      </c>
      <c r="D137" s="110" t="s">
        <v>489</v>
      </c>
      <c r="E137" s="27"/>
      <c r="F137" s="27"/>
      <c r="G137" s="27"/>
    </row>
    <row r="138" spans="1:7" x14ac:dyDescent="0.3">
      <c r="A138" s="110" t="s">
        <v>587</v>
      </c>
      <c r="B138" s="110" t="s">
        <v>582</v>
      </c>
      <c r="C138" s="110" t="s">
        <v>572</v>
      </c>
      <c r="D138" s="110" t="s">
        <v>489</v>
      </c>
      <c r="E138" s="27"/>
      <c r="F138" s="27"/>
      <c r="G138" s="27"/>
    </row>
    <row r="139" spans="1:7" x14ac:dyDescent="0.3">
      <c r="A139" s="110" t="s">
        <v>587</v>
      </c>
      <c r="B139" s="110" t="s">
        <v>588</v>
      </c>
      <c r="C139" s="110" t="s">
        <v>572</v>
      </c>
      <c r="D139" s="110" t="s">
        <v>489</v>
      </c>
      <c r="E139" s="27"/>
      <c r="F139" s="27"/>
      <c r="G139" s="27"/>
    </row>
    <row r="140" spans="1:7" x14ac:dyDescent="0.3">
      <c r="A140" s="110" t="s">
        <v>587</v>
      </c>
      <c r="B140" s="110" t="s">
        <v>589</v>
      </c>
      <c r="C140" s="110" t="s">
        <v>572</v>
      </c>
      <c r="D140" s="110" t="s">
        <v>489</v>
      </c>
      <c r="E140" s="27"/>
      <c r="F140" s="27"/>
      <c r="G140" s="27"/>
    </row>
    <row r="141" spans="1:7" x14ac:dyDescent="0.3">
      <c r="A141" s="110" t="s">
        <v>587</v>
      </c>
      <c r="B141" s="110" t="s">
        <v>590</v>
      </c>
      <c r="C141" s="110" t="s">
        <v>572</v>
      </c>
      <c r="D141" s="110" t="s">
        <v>489</v>
      </c>
      <c r="E141" s="27"/>
      <c r="F141" s="27"/>
      <c r="G141" s="27"/>
    </row>
    <row r="142" spans="1:7" x14ac:dyDescent="0.3">
      <c r="A142" s="110" t="s">
        <v>587</v>
      </c>
      <c r="B142" s="110" t="s">
        <v>525</v>
      </c>
      <c r="C142" s="110" t="s">
        <v>572</v>
      </c>
      <c r="D142" s="110" t="s">
        <v>489</v>
      </c>
      <c r="E142" s="27"/>
      <c r="F142" s="27"/>
      <c r="G142" s="27"/>
    </row>
    <row r="143" spans="1:7" x14ac:dyDescent="0.3">
      <c r="A143" s="110" t="s">
        <v>587</v>
      </c>
      <c r="B143" s="110" t="s">
        <v>591</v>
      </c>
      <c r="C143" s="110" t="s">
        <v>572</v>
      </c>
      <c r="D143" s="110" t="s">
        <v>489</v>
      </c>
      <c r="E143" s="27"/>
      <c r="F143" s="27"/>
      <c r="G143" s="27"/>
    </row>
    <row r="144" spans="1:7" x14ac:dyDescent="0.3">
      <c r="A144" s="110" t="s">
        <v>587</v>
      </c>
      <c r="B144" s="110" t="s">
        <v>592</v>
      </c>
      <c r="C144" s="110" t="s">
        <v>572</v>
      </c>
      <c r="D144" s="110" t="s">
        <v>489</v>
      </c>
      <c r="E144" s="27"/>
      <c r="F144" s="27"/>
      <c r="G144" s="27"/>
    </row>
    <row r="145" spans="1:7" x14ac:dyDescent="0.3">
      <c r="A145" s="110" t="s">
        <v>587</v>
      </c>
      <c r="B145" s="110" t="s">
        <v>578</v>
      </c>
      <c r="C145" s="110" t="s">
        <v>572</v>
      </c>
      <c r="D145" s="110" t="s">
        <v>489</v>
      </c>
      <c r="E145" s="27"/>
      <c r="F145" s="27"/>
      <c r="G145" s="27"/>
    </row>
    <row r="146" spans="1:7" x14ac:dyDescent="0.3">
      <c r="A146" s="110" t="s">
        <v>587</v>
      </c>
      <c r="B146" s="110" t="s">
        <v>593</v>
      </c>
      <c r="C146" s="110" t="s">
        <v>572</v>
      </c>
      <c r="D146" s="110" t="s">
        <v>489</v>
      </c>
      <c r="E146" s="27"/>
      <c r="F146" s="27"/>
      <c r="G146" s="27"/>
    </row>
    <row r="147" spans="1:7" x14ac:dyDescent="0.3">
      <c r="A147" s="110" t="s">
        <v>587</v>
      </c>
      <c r="B147" s="110" t="s">
        <v>594</v>
      </c>
      <c r="C147" s="110" t="s">
        <v>572</v>
      </c>
      <c r="D147" s="110" t="s">
        <v>489</v>
      </c>
      <c r="E147" s="27"/>
      <c r="F147" s="27"/>
      <c r="G147" s="27"/>
    </row>
    <row r="148" spans="1:7" x14ac:dyDescent="0.3">
      <c r="A148" s="110" t="s">
        <v>595</v>
      </c>
      <c r="B148" s="110" t="s">
        <v>596</v>
      </c>
      <c r="C148" s="110" t="s">
        <v>565</v>
      </c>
      <c r="D148" s="110" t="s">
        <v>489</v>
      </c>
      <c r="E148" s="27"/>
      <c r="F148" s="27"/>
      <c r="G148" s="27"/>
    </row>
    <row r="149" spans="1:7" x14ac:dyDescent="0.3">
      <c r="A149" s="110" t="s">
        <v>595</v>
      </c>
      <c r="B149" s="110" t="s">
        <v>597</v>
      </c>
      <c r="C149" s="110" t="s">
        <v>565</v>
      </c>
      <c r="D149" s="110" t="s">
        <v>489</v>
      </c>
      <c r="E149" s="27"/>
      <c r="F149" s="27"/>
      <c r="G149" s="27"/>
    </row>
    <row r="150" spans="1:7" x14ac:dyDescent="0.3">
      <c r="A150" s="110" t="s">
        <v>595</v>
      </c>
      <c r="B150" s="110" t="s">
        <v>571</v>
      </c>
      <c r="C150" s="110" t="s">
        <v>565</v>
      </c>
      <c r="D150" s="110" t="s">
        <v>489</v>
      </c>
      <c r="E150" s="27"/>
      <c r="F150" s="27"/>
      <c r="G150" s="27"/>
    </row>
    <row r="151" spans="1:7" x14ac:dyDescent="0.3">
      <c r="A151" s="110" t="s">
        <v>595</v>
      </c>
      <c r="B151" s="110" t="s">
        <v>573</v>
      </c>
      <c r="C151" s="110" t="s">
        <v>565</v>
      </c>
      <c r="D151" s="110" t="s">
        <v>489</v>
      </c>
      <c r="E151" s="27"/>
      <c r="F151" s="27"/>
      <c r="G151" s="27"/>
    </row>
    <row r="152" spans="1:7" x14ac:dyDescent="0.3">
      <c r="A152" s="110" t="s">
        <v>595</v>
      </c>
      <c r="B152" s="110" t="s">
        <v>573</v>
      </c>
      <c r="C152" s="110" t="s">
        <v>565</v>
      </c>
      <c r="D152" s="110" t="s">
        <v>489</v>
      </c>
      <c r="E152" s="27"/>
      <c r="F152" s="27"/>
      <c r="G152" s="27"/>
    </row>
    <row r="153" spans="1:7" x14ac:dyDescent="0.3">
      <c r="A153" s="110" t="s">
        <v>595</v>
      </c>
      <c r="B153" s="110" t="s">
        <v>573</v>
      </c>
      <c r="C153" s="110" t="s">
        <v>565</v>
      </c>
      <c r="D153" s="110" t="s">
        <v>489</v>
      </c>
      <c r="E153" s="27"/>
      <c r="F153" s="27"/>
      <c r="G153" s="27"/>
    </row>
    <row r="154" spans="1:7" x14ac:dyDescent="0.3">
      <c r="A154" s="110" t="s">
        <v>595</v>
      </c>
      <c r="B154" s="110" t="s">
        <v>573</v>
      </c>
      <c r="C154" s="110" t="s">
        <v>565</v>
      </c>
      <c r="D154" s="110" t="s">
        <v>489</v>
      </c>
      <c r="E154" s="27"/>
      <c r="F154" s="27"/>
      <c r="G154" s="27"/>
    </row>
    <row r="155" spans="1:7" x14ac:dyDescent="0.3">
      <c r="A155" s="110" t="s">
        <v>595</v>
      </c>
      <c r="B155" s="110" t="s">
        <v>598</v>
      </c>
      <c r="C155" s="110" t="s">
        <v>565</v>
      </c>
      <c r="D155" s="110" t="s">
        <v>489</v>
      </c>
      <c r="E155" s="27"/>
      <c r="F155" s="27"/>
      <c r="G155" s="27"/>
    </row>
    <row r="156" spans="1:7" x14ac:dyDescent="0.3">
      <c r="A156" s="110" t="s">
        <v>595</v>
      </c>
      <c r="B156" s="110" t="s">
        <v>537</v>
      </c>
      <c r="C156" s="110" t="s">
        <v>565</v>
      </c>
      <c r="D156" s="110" t="s">
        <v>489</v>
      </c>
      <c r="E156" s="27"/>
      <c r="F156" s="27"/>
      <c r="G156" s="27"/>
    </row>
    <row r="157" spans="1:7" x14ac:dyDescent="0.3">
      <c r="A157" s="110" t="s">
        <v>595</v>
      </c>
      <c r="B157" s="110" t="s">
        <v>575</v>
      </c>
      <c r="C157" s="110" t="s">
        <v>565</v>
      </c>
      <c r="D157" s="110" t="s">
        <v>489</v>
      </c>
      <c r="E157" s="27"/>
      <c r="F157" s="27"/>
      <c r="G157" s="27"/>
    </row>
    <row r="158" spans="1:7" x14ac:dyDescent="0.3">
      <c r="A158" s="110" t="s">
        <v>595</v>
      </c>
      <c r="B158" s="110" t="s">
        <v>578</v>
      </c>
      <c r="C158" s="110" t="s">
        <v>565</v>
      </c>
      <c r="D158" s="110" t="s">
        <v>489</v>
      </c>
      <c r="E158" s="27"/>
      <c r="F158" s="27"/>
      <c r="G158" s="27"/>
    </row>
    <row r="159" spans="1:7" x14ac:dyDescent="0.3">
      <c r="A159" s="110" t="s">
        <v>599</v>
      </c>
      <c r="B159" s="110" t="s">
        <v>600</v>
      </c>
      <c r="C159" s="110" t="s">
        <v>572</v>
      </c>
      <c r="D159" s="110" t="s">
        <v>489</v>
      </c>
      <c r="E159" s="27"/>
      <c r="F159" s="27"/>
      <c r="G159" s="27"/>
    </row>
    <row r="160" spans="1:7" x14ac:dyDescent="0.3">
      <c r="A160" s="110" t="s">
        <v>599</v>
      </c>
      <c r="B160" s="110" t="s">
        <v>571</v>
      </c>
      <c r="C160" s="110" t="s">
        <v>572</v>
      </c>
      <c r="D160" s="110" t="s">
        <v>489</v>
      </c>
      <c r="E160" s="27"/>
      <c r="F160" s="27"/>
      <c r="G160" s="27"/>
    </row>
    <row r="161" spans="1:7" x14ac:dyDescent="0.3">
      <c r="A161" s="110" t="s">
        <v>599</v>
      </c>
      <c r="B161" s="110" t="s">
        <v>573</v>
      </c>
      <c r="C161" s="110" t="s">
        <v>572</v>
      </c>
      <c r="D161" s="110" t="s">
        <v>489</v>
      </c>
      <c r="E161" s="27"/>
      <c r="F161" s="27"/>
      <c r="G161" s="27"/>
    </row>
    <row r="162" spans="1:7" x14ac:dyDescent="0.3">
      <c r="A162" s="110" t="s">
        <v>599</v>
      </c>
      <c r="B162" s="110" t="s">
        <v>573</v>
      </c>
      <c r="C162" s="110" t="s">
        <v>572</v>
      </c>
      <c r="D162" s="110" t="s">
        <v>489</v>
      </c>
      <c r="E162" s="27"/>
      <c r="F162" s="27"/>
      <c r="G162" s="27"/>
    </row>
    <row r="163" spans="1:7" x14ac:dyDescent="0.3">
      <c r="A163" s="110" t="s">
        <v>599</v>
      </c>
      <c r="B163" s="110" t="s">
        <v>573</v>
      </c>
      <c r="C163" s="110" t="s">
        <v>572</v>
      </c>
      <c r="D163" s="110" t="s">
        <v>489</v>
      </c>
      <c r="E163" s="27"/>
      <c r="F163" s="27"/>
      <c r="G163" s="27"/>
    </row>
    <row r="164" spans="1:7" x14ac:dyDescent="0.3">
      <c r="A164" s="110" t="s">
        <v>599</v>
      </c>
      <c r="B164" s="110" t="s">
        <v>536</v>
      </c>
      <c r="C164" s="110" t="s">
        <v>572</v>
      </c>
      <c r="D164" s="110" t="s">
        <v>489</v>
      </c>
      <c r="E164" s="27"/>
      <c r="F164" s="27"/>
      <c r="G164" s="27"/>
    </row>
    <row r="165" spans="1:7" x14ac:dyDescent="0.3">
      <c r="A165" s="110" t="s">
        <v>599</v>
      </c>
      <c r="B165" s="110" t="s">
        <v>601</v>
      </c>
      <c r="C165" s="110" t="s">
        <v>572</v>
      </c>
      <c r="D165" s="110" t="s">
        <v>489</v>
      </c>
      <c r="E165" s="27"/>
      <c r="F165" s="27"/>
      <c r="G165" s="27"/>
    </row>
    <row r="166" spans="1:7" x14ac:dyDescent="0.3">
      <c r="A166" s="110" t="s">
        <v>599</v>
      </c>
      <c r="B166" s="110" t="s">
        <v>578</v>
      </c>
      <c r="C166" s="110" t="s">
        <v>572</v>
      </c>
      <c r="D166" s="110" t="s">
        <v>489</v>
      </c>
      <c r="E166" s="27"/>
      <c r="F166" s="27"/>
      <c r="G166" s="27"/>
    </row>
    <row r="167" spans="1:7" x14ac:dyDescent="0.3">
      <c r="A167" s="110" t="s">
        <v>599</v>
      </c>
      <c r="B167" s="110" t="s">
        <v>586</v>
      </c>
      <c r="C167" s="110" t="s">
        <v>572</v>
      </c>
      <c r="D167" s="110" t="s">
        <v>489</v>
      </c>
      <c r="E167" s="27"/>
      <c r="F167" s="27"/>
      <c r="G167" s="27"/>
    </row>
    <row r="168" spans="1:7" x14ac:dyDescent="0.3">
      <c r="A168" s="110" t="s">
        <v>602</v>
      </c>
      <c r="B168" s="110" t="s">
        <v>603</v>
      </c>
      <c r="C168" s="110" t="s">
        <v>565</v>
      </c>
      <c r="D168" s="110" t="s">
        <v>489</v>
      </c>
      <c r="E168" s="27"/>
      <c r="F168" s="27"/>
      <c r="G168" s="27"/>
    </row>
    <row r="169" spans="1:7" x14ac:dyDescent="0.3">
      <c r="A169" s="110" t="s">
        <v>602</v>
      </c>
      <c r="B169" s="110" t="s">
        <v>604</v>
      </c>
      <c r="C169" s="110" t="s">
        <v>565</v>
      </c>
      <c r="D169" s="110" t="s">
        <v>489</v>
      </c>
      <c r="E169" s="27"/>
      <c r="F169" s="27"/>
      <c r="G169" s="27"/>
    </row>
    <row r="170" spans="1:7" x14ac:dyDescent="0.3">
      <c r="A170" s="110" t="s">
        <v>602</v>
      </c>
      <c r="B170" s="110" t="s">
        <v>571</v>
      </c>
      <c r="C170" s="110" t="s">
        <v>565</v>
      </c>
      <c r="D170" s="110" t="s">
        <v>489</v>
      </c>
      <c r="E170" s="27"/>
      <c r="F170" s="27"/>
      <c r="G170" s="27"/>
    </row>
    <row r="171" spans="1:7" x14ac:dyDescent="0.3">
      <c r="A171" s="110" t="s">
        <v>602</v>
      </c>
      <c r="B171" s="110" t="s">
        <v>605</v>
      </c>
      <c r="C171" s="110" t="s">
        <v>565</v>
      </c>
      <c r="D171" s="110" t="s">
        <v>489</v>
      </c>
      <c r="E171" s="27"/>
      <c r="F171" s="27"/>
      <c r="G171" s="27"/>
    </row>
    <row r="172" spans="1:7" x14ac:dyDescent="0.3">
      <c r="A172" s="110" t="s">
        <v>602</v>
      </c>
      <c r="B172" s="110" t="s">
        <v>573</v>
      </c>
      <c r="C172" s="110" t="s">
        <v>565</v>
      </c>
      <c r="D172" s="110" t="s">
        <v>489</v>
      </c>
      <c r="E172" s="27"/>
      <c r="F172" s="27"/>
      <c r="G172" s="27"/>
    </row>
    <row r="173" spans="1:7" x14ac:dyDescent="0.3">
      <c r="A173" s="110" t="s">
        <v>602</v>
      </c>
      <c r="B173" s="110" t="s">
        <v>573</v>
      </c>
      <c r="C173" s="110" t="s">
        <v>565</v>
      </c>
      <c r="D173" s="110" t="s">
        <v>489</v>
      </c>
      <c r="E173" s="27"/>
      <c r="F173" s="27"/>
      <c r="G173" s="27"/>
    </row>
    <row r="174" spans="1:7" x14ac:dyDescent="0.3">
      <c r="A174" s="110" t="s">
        <v>602</v>
      </c>
      <c r="B174" s="110" t="s">
        <v>573</v>
      </c>
      <c r="C174" s="110" t="s">
        <v>565</v>
      </c>
      <c r="D174" s="110" t="s">
        <v>489</v>
      </c>
      <c r="E174" s="27"/>
      <c r="F174" s="27"/>
      <c r="G174" s="27"/>
    </row>
    <row r="175" spans="1:7" x14ac:dyDescent="0.3">
      <c r="A175" s="110" t="s">
        <v>602</v>
      </c>
      <c r="B175" s="110" t="s">
        <v>573</v>
      </c>
      <c r="C175" s="110" t="s">
        <v>565</v>
      </c>
      <c r="D175" s="110" t="s">
        <v>489</v>
      </c>
      <c r="E175" s="27"/>
      <c r="F175" s="27"/>
      <c r="G175" s="27"/>
    </row>
    <row r="176" spans="1:7" x14ac:dyDescent="0.3">
      <c r="A176" s="110" t="s">
        <v>602</v>
      </c>
      <c r="B176" s="110" t="s">
        <v>606</v>
      </c>
      <c r="C176" s="110" t="s">
        <v>565</v>
      </c>
      <c r="D176" s="110" t="s">
        <v>489</v>
      </c>
      <c r="E176" s="27"/>
      <c r="F176" s="27"/>
      <c r="G176" s="27"/>
    </row>
    <row r="177" spans="1:7" x14ac:dyDescent="0.3">
      <c r="A177" s="110" t="s">
        <v>602</v>
      </c>
      <c r="B177" s="110" t="s">
        <v>578</v>
      </c>
      <c r="C177" s="110" t="s">
        <v>565</v>
      </c>
      <c r="D177" s="110" t="s">
        <v>489</v>
      </c>
      <c r="E177" s="27"/>
      <c r="F177" s="27"/>
      <c r="G177" s="27"/>
    </row>
    <row r="178" spans="1:7" x14ac:dyDescent="0.3">
      <c r="A178" s="110" t="s">
        <v>602</v>
      </c>
      <c r="B178" s="110" t="s">
        <v>607</v>
      </c>
      <c r="C178" s="110" t="s">
        <v>565</v>
      </c>
      <c r="D178" s="110" t="s">
        <v>489</v>
      </c>
      <c r="E178" s="27"/>
      <c r="F178" s="27"/>
      <c r="G178" s="27"/>
    </row>
    <row r="179" spans="1:7" x14ac:dyDescent="0.3">
      <c r="A179" s="110" t="s">
        <v>602</v>
      </c>
      <c r="B179" s="110" t="s">
        <v>608</v>
      </c>
      <c r="C179" s="110" t="s">
        <v>565</v>
      </c>
      <c r="D179" s="110" t="s">
        <v>489</v>
      </c>
      <c r="E179" s="27"/>
      <c r="F179" s="27"/>
      <c r="G179" s="27"/>
    </row>
    <row r="180" spans="1:7" x14ac:dyDescent="0.3">
      <c r="A180" s="110" t="s">
        <v>609</v>
      </c>
      <c r="B180" s="110" t="s">
        <v>528</v>
      </c>
      <c r="C180" s="110" t="s">
        <v>565</v>
      </c>
      <c r="D180" s="110" t="s">
        <v>489</v>
      </c>
      <c r="E180" s="27"/>
      <c r="F180" s="27"/>
      <c r="G180" s="27"/>
    </row>
    <row r="181" spans="1:7" x14ac:dyDescent="0.3">
      <c r="A181" s="110" t="s">
        <v>609</v>
      </c>
      <c r="B181" s="110" t="s">
        <v>597</v>
      </c>
      <c r="C181" s="110" t="s">
        <v>565</v>
      </c>
      <c r="D181" s="110" t="s">
        <v>489</v>
      </c>
      <c r="E181" s="27"/>
      <c r="F181" s="27"/>
      <c r="G181" s="27"/>
    </row>
    <row r="182" spans="1:7" x14ac:dyDescent="0.3">
      <c r="A182" s="110" t="s">
        <v>609</v>
      </c>
      <c r="B182" s="110" t="s">
        <v>571</v>
      </c>
      <c r="C182" s="110" t="s">
        <v>565</v>
      </c>
      <c r="D182" s="110" t="s">
        <v>489</v>
      </c>
      <c r="E182" s="27"/>
      <c r="F182" s="27"/>
      <c r="G182" s="27"/>
    </row>
    <row r="183" spans="1:7" x14ac:dyDescent="0.3">
      <c r="A183" s="110" t="s">
        <v>609</v>
      </c>
      <c r="B183" s="110" t="s">
        <v>573</v>
      </c>
      <c r="C183" s="110" t="s">
        <v>565</v>
      </c>
      <c r="D183" s="110" t="s">
        <v>489</v>
      </c>
      <c r="E183" s="27"/>
      <c r="F183" s="27"/>
      <c r="G183" s="27"/>
    </row>
    <row r="184" spans="1:7" x14ac:dyDescent="0.3">
      <c r="A184" s="110" t="s">
        <v>609</v>
      </c>
      <c r="B184" s="110" t="s">
        <v>573</v>
      </c>
      <c r="C184" s="110" t="s">
        <v>565</v>
      </c>
      <c r="D184" s="110" t="s">
        <v>489</v>
      </c>
      <c r="E184" s="27"/>
      <c r="F184" s="27"/>
      <c r="G184" s="27"/>
    </row>
    <row r="185" spans="1:7" x14ac:dyDescent="0.3">
      <c r="A185" s="110" t="s">
        <v>609</v>
      </c>
      <c r="B185" s="110" t="s">
        <v>573</v>
      </c>
      <c r="C185" s="110" t="s">
        <v>565</v>
      </c>
      <c r="D185" s="110" t="s">
        <v>489</v>
      </c>
      <c r="E185" s="27"/>
      <c r="F185" s="27"/>
      <c r="G185" s="27"/>
    </row>
    <row r="186" spans="1:7" x14ac:dyDescent="0.3">
      <c r="A186" s="110" t="s">
        <v>609</v>
      </c>
      <c r="B186" s="110" t="s">
        <v>610</v>
      </c>
      <c r="C186" s="110" t="s">
        <v>565</v>
      </c>
      <c r="D186" s="110" t="s">
        <v>611</v>
      </c>
      <c r="E186" s="27"/>
      <c r="F186" s="27"/>
      <c r="G186" s="27"/>
    </row>
    <row r="187" spans="1:7" x14ac:dyDescent="0.3">
      <c r="A187" s="110" t="s">
        <v>609</v>
      </c>
      <c r="B187" s="110" t="s">
        <v>536</v>
      </c>
      <c r="C187" s="110" t="s">
        <v>565</v>
      </c>
      <c r="D187" s="110" t="s">
        <v>489</v>
      </c>
      <c r="E187" s="27"/>
      <c r="F187" s="27"/>
      <c r="G187" s="27"/>
    </row>
    <row r="188" spans="1:7" x14ac:dyDescent="0.3">
      <c r="A188" s="110" t="s">
        <v>609</v>
      </c>
      <c r="B188" s="110" t="s">
        <v>612</v>
      </c>
      <c r="C188" s="110" t="s">
        <v>565</v>
      </c>
      <c r="D188" s="110" t="s">
        <v>489</v>
      </c>
      <c r="E188" s="27"/>
      <c r="F188" s="27"/>
      <c r="G188" s="27"/>
    </row>
    <row r="189" spans="1:7" x14ac:dyDescent="0.3">
      <c r="A189" s="110" t="s">
        <v>609</v>
      </c>
      <c r="B189" s="110" t="s">
        <v>613</v>
      </c>
      <c r="C189" s="110" t="s">
        <v>565</v>
      </c>
      <c r="D189" s="110" t="s">
        <v>489</v>
      </c>
      <c r="E189" s="27"/>
      <c r="F189" s="27"/>
      <c r="G189" s="27"/>
    </row>
    <row r="190" spans="1:7" x14ac:dyDescent="0.3">
      <c r="A190" s="110" t="s">
        <v>609</v>
      </c>
      <c r="B190" s="110" t="s">
        <v>578</v>
      </c>
      <c r="C190" s="110" t="s">
        <v>565</v>
      </c>
      <c r="D190" s="110" t="s">
        <v>489</v>
      </c>
      <c r="E190" s="27"/>
      <c r="F190" s="27"/>
      <c r="G190" s="27"/>
    </row>
    <row r="191" spans="1:7" x14ac:dyDescent="0.3">
      <c r="A191" s="110" t="s">
        <v>609</v>
      </c>
      <c r="B191" s="110" t="s">
        <v>614</v>
      </c>
      <c r="C191" s="110" t="s">
        <v>565</v>
      </c>
      <c r="D191" s="110" t="s">
        <v>489</v>
      </c>
      <c r="E191" s="27"/>
      <c r="F191" s="27"/>
      <c r="G191" s="27"/>
    </row>
    <row r="192" spans="1:7" x14ac:dyDescent="0.3">
      <c r="A192" s="110" t="s">
        <v>339</v>
      </c>
      <c r="B192" s="110" t="s">
        <v>571</v>
      </c>
      <c r="C192" s="110" t="s">
        <v>615</v>
      </c>
      <c r="D192" s="110" t="s">
        <v>489</v>
      </c>
      <c r="E192" s="27"/>
      <c r="F192" s="27"/>
      <c r="G192" s="27"/>
    </row>
    <row r="193" spans="1:7" x14ac:dyDescent="0.3">
      <c r="A193" s="110" t="s">
        <v>339</v>
      </c>
      <c r="B193" s="110" t="s">
        <v>605</v>
      </c>
      <c r="C193" s="110" t="s">
        <v>615</v>
      </c>
      <c r="D193" s="110" t="s">
        <v>489</v>
      </c>
      <c r="E193" s="27"/>
      <c r="F193" s="27"/>
      <c r="G193" s="27"/>
    </row>
    <row r="194" spans="1:7" x14ac:dyDescent="0.3">
      <c r="A194" s="110" t="s">
        <v>339</v>
      </c>
      <c r="B194" s="110" t="s">
        <v>616</v>
      </c>
      <c r="C194" s="110" t="s">
        <v>615</v>
      </c>
      <c r="D194" s="110" t="s">
        <v>489</v>
      </c>
      <c r="E194" s="27"/>
      <c r="F194" s="27"/>
      <c r="G194" s="27"/>
    </row>
    <row r="195" spans="1:7" x14ac:dyDescent="0.3">
      <c r="A195" s="110" t="s">
        <v>339</v>
      </c>
      <c r="B195" s="110" t="s">
        <v>573</v>
      </c>
      <c r="C195" s="110" t="s">
        <v>615</v>
      </c>
      <c r="D195" s="110" t="s">
        <v>489</v>
      </c>
      <c r="E195" s="27"/>
      <c r="F195" s="27"/>
      <c r="G195" s="27"/>
    </row>
    <row r="196" spans="1:7" x14ac:dyDescent="0.3">
      <c r="A196" s="110" t="s">
        <v>339</v>
      </c>
      <c r="B196" s="110" t="s">
        <v>573</v>
      </c>
      <c r="C196" s="110" t="s">
        <v>615</v>
      </c>
      <c r="D196" s="110" t="s">
        <v>489</v>
      </c>
      <c r="E196" s="27"/>
      <c r="F196" s="27"/>
      <c r="G196" s="27"/>
    </row>
    <row r="197" spans="1:7" x14ac:dyDescent="0.3">
      <c r="A197" s="110" t="s">
        <v>339</v>
      </c>
      <c r="B197" s="110" t="s">
        <v>573</v>
      </c>
      <c r="C197" s="110" t="s">
        <v>615</v>
      </c>
      <c r="D197" s="110" t="s">
        <v>489</v>
      </c>
      <c r="E197" s="27"/>
      <c r="F197" s="27"/>
      <c r="G197" s="27"/>
    </row>
    <row r="198" spans="1:7" x14ac:dyDescent="0.3">
      <c r="A198" s="110" t="s">
        <v>339</v>
      </c>
      <c r="B198" s="110" t="s">
        <v>573</v>
      </c>
      <c r="C198" s="110" t="s">
        <v>615</v>
      </c>
      <c r="D198" s="110" t="s">
        <v>489</v>
      </c>
      <c r="E198" s="27"/>
      <c r="F198" s="27"/>
      <c r="G198" s="27"/>
    </row>
    <row r="199" spans="1:7" x14ac:dyDescent="0.3">
      <c r="A199" s="110" t="s">
        <v>339</v>
      </c>
      <c r="B199" s="110" t="s">
        <v>617</v>
      </c>
      <c r="C199" s="110" t="s">
        <v>615</v>
      </c>
      <c r="D199" s="110" t="s">
        <v>489</v>
      </c>
      <c r="E199" s="27"/>
      <c r="F199" s="27"/>
      <c r="G199" s="27"/>
    </row>
    <row r="200" spans="1:7" x14ac:dyDescent="0.3">
      <c r="A200" s="110" t="s">
        <v>339</v>
      </c>
      <c r="B200" s="110" t="s">
        <v>618</v>
      </c>
      <c r="C200" s="110" t="s">
        <v>615</v>
      </c>
      <c r="D200" s="110" t="s">
        <v>489</v>
      </c>
      <c r="E200" s="27"/>
      <c r="F200" s="27"/>
      <c r="G200" s="27"/>
    </row>
    <row r="201" spans="1:7" x14ac:dyDescent="0.3">
      <c r="A201" s="110" t="s">
        <v>339</v>
      </c>
      <c r="B201" s="110" t="s">
        <v>619</v>
      </c>
      <c r="C201" s="110" t="s">
        <v>615</v>
      </c>
      <c r="D201" s="110" t="s">
        <v>489</v>
      </c>
      <c r="E201" s="27"/>
      <c r="F201" s="27"/>
      <c r="G201" s="27"/>
    </row>
    <row r="202" spans="1:7" x14ac:dyDescent="0.3">
      <c r="A202" s="110" t="s">
        <v>339</v>
      </c>
      <c r="B202" s="110" t="s">
        <v>575</v>
      </c>
      <c r="C202" s="110" t="s">
        <v>615</v>
      </c>
      <c r="D202" s="110" t="s">
        <v>489</v>
      </c>
      <c r="E202" s="27"/>
      <c r="F202" s="27"/>
      <c r="G202" s="27"/>
    </row>
    <row r="203" spans="1:7" x14ac:dyDescent="0.3">
      <c r="A203" s="110" t="s">
        <v>339</v>
      </c>
      <c r="B203" s="110" t="s">
        <v>525</v>
      </c>
      <c r="C203" s="110" t="s">
        <v>615</v>
      </c>
      <c r="D203" s="110" t="s">
        <v>489</v>
      </c>
      <c r="E203" s="27"/>
      <c r="F203" s="27"/>
      <c r="G203" s="27"/>
    </row>
    <row r="204" spans="1:7" x14ac:dyDescent="0.3">
      <c r="A204" s="110" t="s">
        <v>339</v>
      </c>
      <c r="B204" s="110" t="s">
        <v>578</v>
      </c>
      <c r="C204" s="110" t="s">
        <v>615</v>
      </c>
      <c r="D204" s="110" t="s">
        <v>489</v>
      </c>
      <c r="E204" s="27"/>
      <c r="F204" s="27"/>
      <c r="G204" s="27"/>
    </row>
    <row r="205" spans="1:7" x14ac:dyDescent="0.3">
      <c r="A205" s="110" t="s">
        <v>339</v>
      </c>
      <c r="B205" s="110" t="s">
        <v>620</v>
      </c>
      <c r="C205" s="110" t="s">
        <v>615</v>
      </c>
      <c r="D205" s="110" t="s">
        <v>489</v>
      </c>
      <c r="E205" s="27"/>
      <c r="F205" s="27"/>
      <c r="G205" s="27"/>
    </row>
    <row r="206" spans="1:7" x14ac:dyDescent="0.3">
      <c r="A206" s="110" t="s">
        <v>339</v>
      </c>
      <c r="B206" s="110" t="s">
        <v>621</v>
      </c>
      <c r="C206" s="110" t="s">
        <v>615</v>
      </c>
      <c r="D206" s="110" t="s">
        <v>489</v>
      </c>
      <c r="E206" s="27"/>
      <c r="F206" s="27"/>
      <c r="G206" s="27"/>
    </row>
    <row r="207" spans="1:7" x14ac:dyDescent="0.3">
      <c r="A207" s="110" t="s">
        <v>339</v>
      </c>
      <c r="B207" s="110" t="s">
        <v>622</v>
      </c>
      <c r="C207" s="110" t="s">
        <v>615</v>
      </c>
      <c r="D207" s="110" t="s">
        <v>489</v>
      </c>
      <c r="E207" s="27"/>
      <c r="F207" s="27"/>
      <c r="G207" s="27"/>
    </row>
    <row r="208" spans="1:7" x14ac:dyDescent="0.3">
      <c r="A208" s="110" t="s">
        <v>339</v>
      </c>
      <c r="B208" s="110" t="s">
        <v>623</v>
      </c>
      <c r="C208" s="110" t="s">
        <v>615</v>
      </c>
      <c r="D208" s="110" t="s">
        <v>489</v>
      </c>
      <c r="E208" s="27"/>
      <c r="F208" s="27"/>
      <c r="G208" s="27"/>
    </row>
    <row r="209" spans="1:7" x14ac:dyDescent="0.3">
      <c r="A209" s="110" t="s">
        <v>624</v>
      </c>
      <c r="B209" s="110" t="s">
        <v>625</v>
      </c>
      <c r="C209" s="110" t="s">
        <v>572</v>
      </c>
      <c r="D209" s="110" t="s">
        <v>489</v>
      </c>
      <c r="E209" s="27"/>
      <c r="F209" s="27"/>
      <c r="G209" s="27"/>
    </row>
    <row r="210" spans="1:7" x14ac:dyDescent="0.3">
      <c r="A210" s="110" t="s">
        <v>624</v>
      </c>
      <c r="B210" s="110" t="s">
        <v>626</v>
      </c>
      <c r="C210" s="110" t="s">
        <v>572</v>
      </c>
      <c r="D210" s="110" t="s">
        <v>489</v>
      </c>
      <c r="E210" s="27"/>
      <c r="F210" s="27"/>
      <c r="G210" s="27"/>
    </row>
    <row r="211" spans="1:7" x14ac:dyDescent="0.3">
      <c r="A211" s="110" t="s">
        <v>624</v>
      </c>
      <c r="B211" s="110" t="s">
        <v>571</v>
      </c>
      <c r="C211" s="110" t="s">
        <v>572</v>
      </c>
      <c r="D211" s="110" t="s">
        <v>489</v>
      </c>
      <c r="E211" s="27"/>
      <c r="F211" s="27"/>
      <c r="G211" s="27"/>
    </row>
    <row r="212" spans="1:7" x14ac:dyDescent="0.3">
      <c r="A212" s="110" t="s">
        <v>624</v>
      </c>
      <c r="B212" s="110" t="s">
        <v>627</v>
      </c>
      <c r="C212" s="110" t="s">
        <v>572</v>
      </c>
      <c r="D212" s="110" t="s">
        <v>489</v>
      </c>
      <c r="E212" s="27"/>
      <c r="F212" s="27"/>
      <c r="G212" s="27"/>
    </row>
    <row r="213" spans="1:7" x14ac:dyDescent="0.3">
      <c r="A213" s="110" t="s">
        <v>624</v>
      </c>
      <c r="B213" s="110" t="s">
        <v>573</v>
      </c>
      <c r="C213" s="110" t="s">
        <v>572</v>
      </c>
      <c r="D213" s="110" t="s">
        <v>489</v>
      </c>
      <c r="E213" s="27"/>
      <c r="F213" s="27"/>
      <c r="G213" s="27"/>
    </row>
    <row r="214" spans="1:7" x14ac:dyDescent="0.3">
      <c r="A214" s="110" t="s">
        <v>624</v>
      </c>
      <c r="B214" s="110" t="s">
        <v>573</v>
      </c>
      <c r="C214" s="110" t="s">
        <v>572</v>
      </c>
      <c r="D214" s="110" t="s">
        <v>489</v>
      </c>
      <c r="E214" s="27"/>
      <c r="F214" s="27"/>
      <c r="G214" s="27"/>
    </row>
    <row r="215" spans="1:7" x14ac:dyDescent="0.3">
      <c r="A215" s="110" t="s">
        <v>624</v>
      </c>
      <c r="B215" s="110" t="s">
        <v>573</v>
      </c>
      <c r="C215" s="110" t="s">
        <v>572</v>
      </c>
      <c r="D215" s="110" t="s">
        <v>489</v>
      </c>
      <c r="E215" s="27"/>
      <c r="F215" s="27"/>
      <c r="G215" s="27"/>
    </row>
    <row r="216" spans="1:7" x14ac:dyDescent="0.3">
      <c r="A216" s="110" t="s">
        <v>624</v>
      </c>
      <c r="B216" s="110" t="s">
        <v>573</v>
      </c>
      <c r="C216" s="110" t="s">
        <v>572</v>
      </c>
      <c r="D216" s="110" t="s">
        <v>489</v>
      </c>
      <c r="E216" s="27"/>
      <c r="F216" s="27"/>
      <c r="G216" s="27"/>
    </row>
    <row r="217" spans="1:7" x14ac:dyDescent="0.3">
      <c r="A217" s="110" t="s">
        <v>624</v>
      </c>
      <c r="B217" s="110" t="s">
        <v>628</v>
      </c>
      <c r="C217" s="110" t="s">
        <v>572</v>
      </c>
      <c r="D217" s="110" t="s">
        <v>489</v>
      </c>
      <c r="E217" s="27"/>
      <c r="F217" s="27"/>
      <c r="G217" s="27"/>
    </row>
    <row r="218" spans="1:7" x14ac:dyDescent="0.3">
      <c r="A218" s="110" t="s">
        <v>624</v>
      </c>
      <c r="B218" s="110" t="s">
        <v>525</v>
      </c>
      <c r="C218" s="110" t="s">
        <v>572</v>
      </c>
      <c r="D218" s="110" t="s">
        <v>489</v>
      </c>
      <c r="E218" s="27"/>
      <c r="F218" s="27"/>
      <c r="G218" s="27"/>
    </row>
    <row r="219" spans="1:7" x14ac:dyDescent="0.3">
      <c r="A219" s="110" t="s">
        <v>624</v>
      </c>
      <c r="B219" s="110" t="s">
        <v>578</v>
      </c>
      <c r="C219" s="110" t="s">
        <v>572</v>
      </c>
      <c r="D219" s="110" t="s">
        <v>489</v>
      </c>
      <c r="E219" s="27"/>
      <c r="F219" s="27"/>
      <c r="G219" s="27"/>
    </row>
    <row r="220" spans="1:7" x14ac:dyDescent="0.3">
      <c r="A220" s="110" t="s">
        <v>624</v>
      </c>
      <c r="B220" s="110" t="s">
        <v>586</v>
      </c>
      <c r="C220" s="110" t="s">
        <v>572</v>
      </c>
      <c r="D220" s="110" t="s">
        <v>489</v>
      </c>
      <c r="E220" s="27"/>
      <c r="F220" s="27"/>
      <c r="G220" s="27"/>
    </row>
    <row r="221" spans="1:7" x14ac:dyDescent="0.3">
      <c r="A221" s="110" t="s">
        <v>629</v>
      </c>
      <c r="B221" s="110" t="s">
        <v>571</v>
      </c>
      <c r="C221" s="110" t="s">
        <v>572</v>
      </c>
      <c r="D221" s="110" t="s">
        <v>489</v>
      </c>
      <c r="E221" s="27"/>
      <c r="F221" s="27"/>
      <c r="G221" s="27"/>
    </row>
    <row r="222" spans="1:7" x14ac:dyDescent="0.3">
      <c r="A222" s="110" t="s">
        <v>629</v>
      </c>
      <c r="B222" s="110" t="s">
        <v>573</v>
      </c>
      <c r="C222" s="110" t="s">
        <v>572</v>
      </c>
      <c r="D222" s="110" t="s">
        <v>489</v>
      </c>
      <c r="E222" s="27"/>
      <c r="F222" s="27"/>
      <c r="G222" s="27"/>
    </row>
    <row r="223" spans="1:7" x14ac:dyDescent="0.3">
      <c r="A223" s="110" t="s">
        <v>629</v>
      </c>
      <c r="B223" s="110" t="s">
        <v>573</v>
      </c>
      <c r="C223" s="110" t="s">
        <v>572</v>
      </c>
      <c r="D223" s="110" t="s">
        <v>489</v>
      </c>
      <c r="E223" s="27"/>
      <c r="F223" s="27"/>
      <c r="G223" s="27"/>
    </row>
    <row r="224" spans="1:7" x14ac:dyDescent="0.3">
      <c r="A224" s="110" t="s">
        <v>629</v>
      </c>
      <c r="B224" s="110" t="s">
        <v>573</v>
      </c>
      <c r="C224" s="110" t="s">
        <v>572</v>
      </c>
      <c r="D224" s="110" t="s">
        <v>489</v>
      </c>
      <c r="E224" s="27"/>
      <c r="F224" s="27"/>
      <c r="G224" s="27"/>
    </row>
    <row r="225" spans="1:7" x14ac:dyDescent="0.3">
      <c r="A225" s="110" t="s">
        <v>629</v>
      </c>
      <c r="B225" s="110" t="s">
        <v>573</v>
      </c>
      <c r="C225" s="110" t="s">
        <v>572</v>
      </c>
      <c r="D225" s="110" t="s">
        <v>489</v>
      </c>
      <c r="E225" s="27"/>
      <c r="F225" s="27"/>
      <c r="G225" s="27"/>
    </row>
    <row r="226" spans="1:7" x14ac:dyDescent="0.3">
      <c r="A226" s="110" t="s">
        <v>629</v>
      </c>
      <c r="B226" s="110" t="s">
        <v>574</v>
      </c>
      <c r="C226" s="110" t="s">
        <v>572</v>
      </c>
      <c r="D226" s="110" t="s">
        <v>489</v>
      </c>
      <c r="E226" s="27"/>
      <c r="F226" s="27"/>
      <c r="G226" s="27"/>
    </row>
    <row r="227" spans="1:7" x14ac:dyDescent="0.3">
      <c r="A227" s="110" t="s">
        <v>629</v>
      </c>
      <c r="B227" s="110" t="s">
        <v>578</v>
      </c>
      <c r="C227" s="110" t="s">
        <v>572</v>
      </c>
      <c r="D227" s="110" t="s">
        <v>489</v>
      </c>
      <c r="E227" s="27"/>
      <c r="F227" s="27"/>
      <c r="G227" s="27"/>
    </row>
    <row r="228" spans="1:7" x14ac:dyDescent="0.3">
      <c r="A228" s="110" t="s">
        <v>630</v>
      </c>
      <c r="B228" s="110" t="s">
        <v>597</v>
      </c>
      <c r="C228" s="110" t="s">
        <v>565</v>
      </c>
      <c r="D228" s="110" t="s">
        <v>489</v>
      </c>
      <c r="E228" s="27"/>
      <c r="F228" s="27"/>
      <c r="G228" s="27"/>
    </row>
    <row r="229" spans="1:7" x14ac:dyDescent="0.3">
      <c r="A229" s="110" t="s">
        <v>630</v>
      </c>
      <c r="B229" s="110" t="s">
        <v>571</v>
      </c>
      <c r="C229" s="110" t="s">
        <v>565</v>
      </c>
      <c r="D229" s="110" t="s">
        <v>489</v>
      </c>
      <c r="E229" s="27"/>
      <c r="F229" s="27"/>
      <c r="G229" s="27"/>
    </row>
    <row r="230" spans="1:7" x14ac:dyDescent="0.3">
      <c r="A230" s="110" t="s">
        <v>630</v>
      </c>
      <c r="B230" s="110" t="s">
        <v>631</v>
      </c>
      <c r="C230" s="110" t="s">
        <v>565</v>
      </c>
      <c r="D230" s="110" t="s">
        <v>489</v>
      </c>
      <c r="E230" s="27"/>
      <c r="F230" s="27"/>
      <c r="G230" s="27"/>
    </row>
    <row r="231" spans="1:7" x14ac:dyDescent="0.3">
      <c r="A231" s="110" t="s">
        <v>630</v>
      </c>
      <c r="B231" s="110" t="s">
        <v>631</v>
      </c>
      <c r="C231" s="110" t="s">
        <v>565</v>
      </c>
      <c r="D231" s="110" t="s">
        <v>489</v>
      </c>
      <c r="E231" s="27"/>
      <c r="F231" s="27"/>
      <c r="G231" s="27"/>
    </row>
    <row r="232" spans="1:7" x14ac:dyDescent="0.3">
      <c r="A232" s="110" t="s">
        <v>630</v>
      </c>
      <c r="B232" s="110" t="s">
        <v>573</v>
      </c>
      <c r="C232" s="110" t="s">
        <v>565</v>
      </c>
      <c r="D232" s="110" t="s">
        <v>489</v>
      </c>
      <c r="E232" s="27"/>
      <c r="F232" s="27"/>
      <c r="G232" s="27"/>
    </row>
    <row r="233" spans="1:7" x14ac:dyDescent="0.3">
      <c r="A233" s="110" t="s">
        <v>630</v>
      </c>
      <c r="B233" s="110" t="s">
        <v>573</v>
      </c>
      <c r="C233" s="110" t="s">
        <v>565</v>
      </c>
      <c r="D233" s="110" t="s">
        <v>489</v>
      </c>
      <c r="E233" s="27"/>
      <c r="F233" s="27"/>
      <c r="G233" s="27"/>
    </row>
    <row r="234" spans="1:7" x14ac:dyDescent="0.3">
      <c r="A234" s="110" t="s">
        <v>630</v>
      </c>
      <c r="B234" s="110" t="s">
        <v>573</v>
      </c>
      <c r="C234" s="110" t="s">
        <v>565</v>
      </c>
      <c r="D234" s="110" t="s">
        <v>489</v>
      </c>
      <c r="E234" s="27"/>
      <c r="F234" s="27"/>
      <c r="G234" s="27"/>
    </row>
    <row r="235" spans="1:7" x14ac:dyDescent="0.3">
      <c r="A235" s="110" t="s">
        <v>630</v>
      </c>
      <c r="B235" s="110" t="s">
        <v>573</v>
      </c>
      <c r="C235" s="110" t="s">
        <v>565</v>
      </c>
      <c r="D235" s="110" t="s">
        <v>489</v>
      </c>
      <c r="E235" s="27"/>
      <c r="F235" s="27"/>
      <c r="G235" s="27"/>
    </row>
    <row r="236" spans="1:7" x14ac:dyDescent="0.3">
      <c r="A236" s="110" t="s">
        <v>630</v>
      </c>
      <c r="B236" s="110" t="s">
        <v>575</v>
      </c>
      <c r="C236" s="110" t="s">
        <v>565</v>
      </c>
      <c r="D236" s="110" t="s">
        <v>489</v>
      </c>
      <c r="E236" s="27"/>
      <c r="F236" s="27"/>
      <c r="G236" s="27"/>
    </row>
    <row r="237" spans="1:7" x14ac:dyDescent="0.3">
      <c r="A237" s="110" t="s">
        <v>630</v>
      </c>
      <c r="B237" s="110" t="s">
        <v>578</v>
      </c>
      <c r="C237" s="110" t="s">
        <v>565</v>
      </c>
      <c r="D237" s="110" t="s">
        <v>489</v>
      </c>
      <c r="E237" s="27"/>
      <c r="F237" s="27"/>
      <c r="G237" s="27"/>
    </row>
    <row r="238" spans="1:7" x14ac:dyDescent="0.3">
      <c r="A238" s="110" t="s">
        <v>630</v>
      </c>
      <c r="B238" s="110" t="s">
        <v>578</v>
      </c>
      <c r="C238" s="110" t="s">
        <v>565</v>
      </c>
      <c r="D238" s="110" t="s">
        <v>489</v>
      </c>
      <c r="E238" s="27"/>
      <c r="F238" s="27"/>
      <c r="G238" s="27"/>
    </row>
    <row r="239" spans="1:7" x14ac:dyDescent="0.3">
      <c r="A239" s="110" t="s">
        <v>632</v>
      </c>
      <c r="B239" s="110" t="s">
        <v>633</v>
      </c>
      <c r="C239" s="110" t="s">
        <v>572</v>
      </c>
      <c r="D239" s="110" t="s">
        <v>489</v>
      </c>
      <c r="E239" s="27"/>
      <c r="F239" s="27"/>
      <c r="G239" s="27"/>
    </row>
    <row r="240" spans="1:7" x14ac:dyDescent="0.3">
      <c r="A240" s="110" t="s">
        <v>632</v>
      </c>
      <c r="B240" s="110" t="s">
        <v>571</v>
      </c>
      <c r="C240" s="110" t="s">
        <v>572</v>
      </c>
      <c r="D240" s="110" t="s">
        <v>489</v>
      </c>
      <c r="E240" s="27"/>
      <c r="F240" s="27"/>
      <c r="G240" s="27"/>
    </row>
    <row r="241" spans="1:7" x14ac:dyDescent="0.3">
      <c r="A241" s="110" t="s">
        <v>632</v>
      </c>
      <c r="B241" s="110" t="s">
        <v>634</v>
      </c>
      <c r="C241" s="110" t="s">
        <v>572</v>
      </c>
      <c r="D241" s="110" t="s">
        <v>489</v>
      </c>
      <c r="E241" s="27"/>
      <c r="F241" s="27"/>
      <c r="G241" s="27"/>
    </row>
    <row r="242" spans="1:7" x14ac:dyDescent="0.3">
      <c r="A242" s="110" t="s">
        <v>632</v>
      </c>
      <c r="B242" s="110" t="s">
        <v>573</v>
      </c>
      <c r="C242" s="110" t="s">
        <v>572</v>
      </c>
      <c r="D242" s="110" t="s">
        <v>489</v>
      </c>
      <c r="E242" s="27"/>
      <c r="F242" s="27"/>
      <c r="G242" s="27"/>
    </row>
    <row r="243" spans="1:7" x14ac:dyDescent="0.3">
      <c r="A243" s="110" t="s">
        <v>632</v>
      </c>
      <c r="B243" s="110" t="s">
        <v>573</v>
      </c>
      <c r="C243" s="110" t="s">
        <v>572</v>
      </c>
      <c r="D243" s="110" t="s">
        <v>489</v>
      </c>
      <c r="E243" s="27"/>
      <c r="F243" s="27"/>
      <c r="G243" s="27"/>
    </row>
    <row r="244" spans="1:7" x14ac:dyDescent="0.3">
      <c r="A244" s="110" t="s">
        <v>632</v>
      </c>
      <c r="B244" s="110" t="s">
        <v>573</v>
      </c>
      <c r="C244" s="110" t="s">
        <v>572</v>
      </c>
      <c r="D244" s="110" t="s">
        <v>489</v>
      </c>
      <c r="E244" s="27"/>
      <c r="F244" s="27"/>
      <c r="G244" s="27"/>
    </row>
    <row r="245" spans="1:7" x14ac:dyDescent="0.3">
      <c r="A245" s="110" t="s">
        <v>632</v>
      </c>
      <c r="B245" s="110" t="s">
        <v>573</v>
      </c>
      <c r="C245" s="110" t="s">
        <v>572</v>
      </c>
      <c r="D245" s="110" t="s">
        <v>489</v>
      </c>
      <c r="E245" s="27"/>
      <c r="F245" s="27"/>
      <c r="G245" s="27"/>
    </row>
    <row r="246" spans="1:7" x14ac:dyDescent="0.3">
      <c r="A246" s="110" t="s">
        <v>632</v>
      </c>
      <c r="B246" s="110" t="s">
        <v>578</v>
      </c>
      <c r="C246" s="110" t="s">
        <v>572</v>
      </c>
      <c r="D246" s="110" t="s">
        <v>489</v>
      </c>
      <c r="E246" s="27"/>
      <c r="F246" s="27"/>
      <c r="G246" s="27"/>
    </row>
    <row r="247" spans="1:7" x14ac:dyDescent="0.3">
      <c r="A247" s="110" t="s">
        <v>632</v>
      </c>
      <c r="B247" s="110" t="s">
        <v>586</v>
      </c>
      <c r="C247" s="110" t="s">
        <v>572</v>
      </c>
      <c r="D247" s="110" t="s">
        <v>489</v>
      </c>
      <c r="E247" s="27"/>
      <c r="F247" s="27"/>
      <c r="G247" s="27"/>
    </row>
    <row r="248" spans="1:7" x14ac:dyDescent="0.3">
      <c r="A248" s="110" t="s">
        <v>635</v>
      </c>
      <c r="B248" s="110" t="s">
        <v>636</v>
      </c>
      <c r="C248" s="110" t="s">
        <v>565</v>
      </c>
      <c r="D248" s="110" t="s">
        <v>489</v>
      </c>
      <c r="E248" s="27"/>
      <c r="F248" s="27"/>
      <c r="G248" s="27"/>
    </row>
    <row r="249" spans="1:7" x14ac:dyDescent="0.3">
      <c r="A249" s="110" t="s">
        <v>635</v>
      </c>
      <c r="B249" s="110" t="s">
        <v>597</v>
      </c>
      <c r="C249" s="110" t="s">
        <v>565</v>
      </c>
      <c r="D249" s="110" t="s">
        <v>489</v>
      </c>
      <c r="E249" s="27"/>
      <c r="F249" s="27"/>
      <c r="G249" s="27"/>
    </row>
    <row r="250" spans="1:7" x14ac:dyDescent="0.3">
      <c r="A250" s="110" t="s">
        <v>635</v>
      </c>
      <c r="B250" s="110" t="s">
        <v>571</v>
      </c>
      <c r="C250" s="110" t="s">
        <v>565</v>
      </c>
      <c r="D250" s="110" t="s">
        <v>489</v>
      </c>
      <c r="E250" s="27"/>
      <c r="F250" s="27"/>
      <c r="G250" s="27"/>
    </row>
    <row r="251" spans="1:7" x14ac:dyDescent="0.3">
      <c r="A251" s="110" t="s">
        <v>635</v>
      </c>
      <c r="B251" s="110" t="s">
        <v>634</v>
      </c>
      <c r="C251" s="110" t="s">
        <v>565</v>
      </c>
      <c r="D251" s="110" t="s">
        <v>489</v>
      </c>
      <c r="E251" s="27"/>
      <c r="F251" s="27"/>
      <c r="G251" s="27"/>
    </row>
    <row r="252" spans="1:7" x14ac:dyDescent="0.3">
      <c r="A252" s="110" t="s">
        <v>635</v>
      </c>
      <c r="B252" s="110" t="s">
        <v>573</v>
      </c>
      <c r="C252" s="110" t="s">
        <v>565</v>
      </c>
      <c r="D252" s="110" t="s">
        <v>489</v>
      </c>
      <c r="E252" s="27"/>
      <c r="F252" s="27"/>
      <c r="G252" s="27"/>
    </row>
    <row r="253" spans="1:7" x14ac:dyDescent="0.3">
      <c r="A253" s="110" t="s">
        <v>635</v>
      </c>
      <c r="B253" s="110" t="s">
        <v>573</v>
      </c>
      <c r="C253" s="110" t="s">
        <v>565</v>
      </c>
      <c r="D253" s="110" t="s">
        <v>489</v>
      </c>
      <c r="E253" s="27"/>
      <c r="F253" s="27"/>
      <c r="G253" s="27"/>
    </row>
    <row r="254" spans="1:7" x14ac:dyDescent="0.3">
      <c r="A254" s="110" t="s">
        <v>635</v>
      </c>
      <c r="B254" s="110" t="s">
        <v>573</v>
      </c>
      <c r="C254" s="110" t="s">
        <v>565</v>
      </c>
      <c r="D254" s="110" t="s">
        <v>489</v>
      </c>
      <c r="E254" s="27"/>
      <c r="F254" s="27"/>
      <c r="G254" s="27"/>
    </row>
    <row r="255" spans="1:7" x14ac:dyDescent="0.3">
      <c r="A255" s="110" t="s">
        <v>635</v>
      </c>
      <c r="B255" s="110" t="s">
        <v>573</v>
      </c>
      <c r="C255" s="110" t="s">
        <v>565</v>
      </c>
      <c r="D255" s="110" t="s">
        <v>489</v>
      </c>
      <c r="E255" s="27"/>
      <c r="F255" s="27"/>
      <c r="G255" s="27"/>
    </row>
    <row r="256" spans="1:7" x14ac:dyDescent="0.3">
      <c r="A256" s="110" t="s">
        <v>635</v>
      </c>
      <c r="B256" s="110" t="s">
        <v>578</v>
      </c>
      <c r="C256" s="110" t="s">
        <v>565</v>
      </c>
      <c r="D256" s="110" t="s">
        <v>489</v>
      </c>
      <c r="E256" s="27"/>
      <c r="F256" s="27"/>
      <c r="G256" s="27"/>
    </row>
    <row r="257" spans="1:7" x14ac:dyDescent="0.3">
      <c r="A257" s="110" t="s">
        <v>635</v>
      </c>
      <c r="B257" s="110" t="s">
        <v>586</v>
      </c>
      <c r="C257" s="110" t="s">
        <v>565</v>
      </c>
      <c r="D257" s="110" t="s">
        <v>489</v>
      </c>
      <c r="E257" s="27"/>
      <c r="F257" s="27"/>
      <c r="G257" s="27"/>
    </row>
    <row r="258" spans="1:7" x14ac:dyDescent="0.3">
      <c r="A258" s="110" t="s">
        <v>635</v>
      </c>
      <c r="B258" s="110" t="s">
        <v>637</v>
      </c>
      <c r="C258" s="110" t="s">
        <v>565</v>
      </c>
      <c r="D258" s="110" t="s">
        <v>489</v>
      </c>
      <c r="E258" s="27"/>
      <c r="F258" s="27"/>
      <c r="G258" s="27"/>
    </row>
    <row r="259" spans="1:7" x14ac:dyDescent="0.3">
      <c r="A259" s="110" t="s">
        <v>638</v>
      </c>
      <c r="B259" s="110" t="s">
        <v>639</v>
      </c>
      <c r="C259" s="110" t="s">
        <v>572</v>
      </c>
      <c r="D259" s="110" t="s">
        <v>489</v>
      </c>
      <c r="E259" s="27"/>
      <c r="F259" s="27"/>
      <c r="G259" s="27"/>
    </row>
    <row r="260" spans="1:7" x14ac:dyDescent="0.3">
      <c r="A260" s="110" t="s">
        <v>638</v>
      </c>
      <c r="B260" s="110" t="s">
        <v>571</v>
      </c>
      <c r="C260" s="110" t="s">
        <v>572</v>
      </c>
      <c r="D260" s="110" t="s">
        <v>489</v>
      </c>
      <c r="E260" s="27"/>
      <c r="F260" s="27"/>
      <c r="G260" s="27"/>
    </row>
    <row r="261" spans="1:7" x14ac:dyDescent="0.3">
      <c r="A261" s="110" t="s">
        <v>638</v>
      </c>
      <c r="B261" s="110" t="s">
        <v>573</v>
      </c>
      <c r="C261" s="110" t="s">
        <v>572</v>
      </c>
      <c r="D261" s="110" t="s">
        <v>489</v>
      </c>
      <c r="E261" s="27"/>
      <c r="F261" s="27"/>
      <c r="G261" s="27"/>
    </row>
    <row r="262" spans="1:7" x14ac:dyDescent="0.3">
      <c r="A262" s="110" t="s">
        <v>638</v>
      </c>
      <c r="B262" s="110" t="s">
        <v>573</v>
      </c>
      <c r="C262" s="110" t="s">
        <v>572</v>
      </c>
      <c r="D262" s="110" t="s">
        <v>489</v>
      </c>
      <c r="E262" s="27"/>
      <c r="F262" s="27"/>
      <c r="G262" s="27"/>
    </row>
    <row r="263" spans="1:7" x14ac:dyDescent="0.3">
      <c r="A263" s="110" t="s">
        <v>638</v>
      </c>
      <c r="B263" s="110" t="s">
        <v>573</v>
      </c>
      <c r="C263" s="110" t="s">
        <v>572</v>
      </c>
      <c r="D263" s="110" t="s">
        <v>489</v>
      </c>
      <c r="E263" s="27"/>
      <c r="F263" s="27"/>
      <c r="G263" s="27"/>
    </row>
    <row r="264" spans="1:7" x14ac:dyDescent="0.3">
      <c r="A264" s="110" t="s">
        <v>638</v>
      </c>
      <c r="B264" s="110" t="s">
        <v>573</v>
      </c>
      <c r="C264" s="110" t="s">
        <v>572</v>
      </c>
      <c r="D264" s="110" t="s">
        <v>489</v>
      </c>
      <c r="E264" s="27"/>
      <c r="F264" s="27"/>
      <c r="G264" s="27"/>
    </row>
    <row r="265" spans="1:7" x14ac:dyDescent="0.3">
      <c r="A265" s="110" t="s">
        <v>638</v>
      </c>
      <c r="B265" s="110" t="s">
        <v>578</v>
      </c>
      <c r="C265" s="110" t="s">
        <v>572</v>
      </c>
      <c r="D265" s="110" t="s">
        <v>489</v>
      </c>
      <c r="E265" s="27"/>
      <c r="F265" s="27"/>
      <c r="G265" s="27"/>
    </row>
    <row r="266" spans="1:7" x14ac:dyDescent="0.3">
      <c r="A266" s="110" t="s">
        <v>640</v>
      </c>
      <c r="B266" s="110" t="s">
        <v>596</v>
      </c>
      <c r="C266" s="110" t="s">
        <v>565</v>
      </c>
      <c r="D266" s="110" t="s">
        <v>489</v>
      </c>
      <c r="E266" s="27"/>
      <c r="F266" s="27"/>
      <c r="G266" s="27"/>
    </row>
    <row r="267" spans="1:7" x14ac:dyDescent="0.3">
      <c r="A267" s="110" t="s">
        <v>640</v>
      </c>
      <c r="B267" s="110" t="s">
        <v>641</v>
      </c>
      <c r="C267" s="110" t="s">
        <v>565</v>
      </c>
      <c r="D267" s="110" t="s">
        <v>489</v>
      </c>
      <c r="E267" s="27"/>
      <c r="F267" s="27"/>
      <c r="G267" s="27"/>
    </row>
    <row r="268" spans="1:7" x14ac:dyDescent="0.3">
      <c r="A268" s="110" t="s">
        <v>640</v>
      </c>
      <c r="B268" s="110" t="s">
        <v>571</v>
      </c>
      <c r="C268" s="110" t="s">
        <v>565</v>
      </c>
      <c r="D268" s="110" t="s">
        <v>489</v>
      </c>
      <c r="E268" s="27"/>
      <c r="F268" s="27"/>
      <c r="G268" s="27"/>
    </row>
    <row r="269" spans="1:7" x14ac:dyDescent="0.3">
      <c r="A269" s="110" t="s">
        <v>640</v>
      </c>
      <c r="B269" s="110" t="s">
        <v>573</v>
      </c>
      <c r="C269" s="110" t="s">
        <v>565</v>
      </c>
      <c r="D269" s="110" t="s">
        <v>489</v>
      </c>
      <c r="E269" s="27"/>
      <c r="F269" s="27"/>
      <c r="G269" s="27"/>
    </row>
    <row r="270" spans="1:7" x14ac:dyDescent="0.3">
      <c r="A270" s="110" t="s">
        <v>640</v>
      </c>
      <c r="B270" s="110" t="s">
        <v>573</v>
      </c>
      <c r="C270" s="110" t="s">
        <v>565</v>
      </c>
      <c r="D270" s="110" t="s">
        <v>489</v>
      </c>
      <c r="E270" s="27"/>
      <c r="F270" s="27"/>
      <c r="G270" s="27"/>
    </row>
    <row r="271" spans="1:7" x14ac:dyDescent="0.3">
      <c r="A271" s="110" t="s">
        <v>640</v>
      </c>
      <c r="B271" s="110" t="s">
        <v>573</v>
      </c>
      <c r="C271" s="110" t="s">
        <v>565</v>
      </c>
      <c r="D271" s="110" t="s">
        <v>489</v>
      </c>
      <c r="E271" s="27"/>
      <c r="F271" s="27"/>
      <c r="G271" s="27"/>
    </row>
    <row r="272" spans="1:7" x14ac:dyDescent="0.3">
      <c r="A272" s="110" t="s">
        <v>640</v>
      </c>
      <c r="B272" s="110" t="s">
        <v>573</v>
      </c>
      <c r="C272" s="110" t="s">
        <v>565</v>
      </c>
      <c r="D272" s="110" t="s">
        <v>489</v>
      </c>
      <c r="E272" s="27"/>
      <c r="F272" s="27"/>
      <c r="G272" s="27"/>
    </row>
    <row r="273" spans="1:7" x14ac:dyDescent="0.3">
      <c r="A273" s="110" t="s">
        <v>640</v>
      </c>
      <c r="B273" s="110" t="s">
        <v>642</v>
      </c>
      <c r="C273" s="110" t="s">
        <v>565</v>
      </c>
      <c r="D273" s="110" t="s">
        <v>489</v>
      </c>
      <c r="E273" s="27"/>
      <c r="F273" s="27"/>
      <c r="G273" s="27"/>
    </row>
    <row r="274" spans="1:7" x14ac:dyDescent="0.3">
      <c r="A274" s="110" t="s">
        <v>640</v>
      </c>
      <c r="B274" s="110" t="s">
        <v>574</v>
      </c>
      <c r="C274" s="110" t="s">
        <v>565</v>
      </c>
      <c r="D274" s="110" t="s">
        <v>489</v>
      </c>
      <c r="E274" s="27"/>
      <c r="F274" s="27"/>
      <c r="G274" s="27"/>
    </row>
    <row r="275" spans="1:7" x14ac:dyDescent="0.3">
      <c r="A275" s="110" t="s">
        <v>640</v>
      </c>
      <c r="B275" s="110" t="s">
        <v>536</v>
      </c>
      <c r="C275" s="110" t="s">
        <v>565</v>
      </c>
      <c r="D275" s="110" t="s">
        <v>489</v>
      </c>
      <c r="E275" s="27"/>
      <c r="F275" s="27"/>
      <c r="G275" s="27"/>
    </row>
    <row r="276" spans="1:7" x14ac:dyDescent="0.3">
      <c r="A276" s="110" t="s">
        <v>640</v>
      </c>
      <c r="B276" s="110" t="s">
        <v>643</v>
      </c>
      <c r="C276" s="110" t="s">
        <v>565</v>
      </c>
      <c r="D276" s="110" t="s">
        <v>489</v>
      </c>
      <c r="E276" s="27"/>
      <c r="F276" s="27"/>
      <c r="G276" s="27"/>
    </row>
    <row r="277" spans="1:7" x14ac:dyDescent="0.3">
      <c r="A277" s="110" t="s">
        <v>640</v>
      </c>
      <c r="B277" s="110" t="s">
        <v>578</v>
      </c>
      <c r="C277" s="110" t="s">
        <v>565</v>
      </c>
      <c r="D277" s="110" t="s">
        <v>489</v>
      </c>
      <c r="E277" s="27"/>
      <c r="F277" s="27"/>
      <c r="G277" s="27"/>
    </row>
    <row r="278" spans="1:7" x14ac:dyDescent="0.3">
      <c r="A278" s="110" t="s">
        <v>644</v>
      </c>
      <c r="B278" s="110" t="s">
        <v>600</v>
      </c>
      <c r="C278" s="110" t="s">
        <v>572</v>
      </c>
      <c r="D278" s="110" t="s">
        <v>489</v>
      </c>
      <c r="E278" s="27"/>
      <c r="F278" s="27"/>
      <c r="G278" s="27"/>
    </row>
    <row r="279" spans="1:7" x14ac:dyDescent="0.3">
      <c r="A279" s="110" t="s">
        <v>644</v>
      </c>
      <c r="B279" s="110" t="s">
        <v>571</v>
      </c>
      <c r="C279" s="110" t="s">
        <v>572</v>
      </c>
      <c r="D279" s="110" t="s">
        <v>489</v>
      </c>
      <c r="E279" s="27"/>
      <c r="F279" s="27"/>
      <c r="G279" s="27"/>
    </row>
    <row r="280" spans="1:7" x14ac:dyDescent="0.3">
      <c r="A280" s="110" t="s">
        <v>644</v>
      </c>
      <c r="B280" s="110" t="s">
        <v>573</v>
      </c>
      <c r="C280" s="110" t="s">
        <v>572</v>
      </c>
      <c r="D280" s="110" t="s">
        <v>489</v>
      </c>
      <c r="E280" s="27"/>
      <c r="F280" s="27"/>
      <c r="G280" s="27"/>
    </row>
    <row r="281" spans="1:7" x14ac:dyDescent="0.3">
      <c r="A281" s="110" t="s">
        <v>644</v>
      </c>
      <c r="B281" s="110" t="s">
        <v>573</v>
      </c>
      <c r="C281" s="110" t="s">
        <v>572</v>
      </c>
      <c r="D281" s="110" t="s">
        <v>489</v>
      </c>
      <c r="E281" s="27"/>
      <c r="F281" s="27"/>
      <c r="G281" s="27"/>
    </row>
    <row r="282" spans="1:7" x14ac:dyDescent="0.3">
      <c r="A282" s="110" t="s">
        <v>644</v>
      </c>
      <c r="B282" s="110" t="s">
        <v>573</v>
      </c>
      <c r="C282" s="110" t="s">
        <v>572</v>
      </c>
      <c r="D282" s="110" t="s">
        <v>489</v>
      </c>
      <c r="E282" s="27"/>
      <c r="F282" s="27"/>
      <c r="G282" s="27"/>
    </row>
    <row r="283" spans="1:7" x14ac:dyDescent="0.3">
      <c r="A283" s="110" t="s">
        <v>644</v>
      </c>
      <c r="B283" s="110" t="s">
        <v>573</v>
      </c>
      <c r="C283" s="110" t="s">
        <v>572</v>
      </c>
      <c r="D283" s="110" t="s">
        <v>489</v>
      </c>
      <c r="E283" s="27"/>
      <c r="F283" s="27"/>
      <c r="G283" s="27"/>
    </row>
    <row r="284" spans="1:7" x14ac:dyDescent="0.3">
      <c r="A284" s="110" t="s">
        <v>644</v>
      </c>
      <c r="B284" s="110" t="s">
        <v>536</v>
      </c>
      <c r="C284" s="110" t="s">
        <v>572</v>
      </c>
      <c r="D284" s="110" t="s">
        <v>489</v>
      </c>
      <c r="E284" s="27"/>
      <c r="F284" s="27"/>
      <c r="G284" s="27"/>
    </row>
    <row r="285" spans="1:7" x14ac:dyDescent="0.3">
      <c r="A285" s="110" t="s">
        <v>644</v>
      </c>
      <c r="B285" s="110" t="s">
        <v>578</v>
      </c>
      <c r="C285" s="110" t="s">
        <v>572</v>
      </c>
      <c r="D285" s="110" t="s">
        <v>489</v>
      </c>
      <c r="E285" s="27"/>
      <c r="F285" s="27"/>
      <c r="G285" s="27"/>
    </row>
    <row r="286" spans="1:7" x14ac:dyDescent="0.3">
      <c r="A286" s="110" t="s">
        <v>644</v>
      </c>
      <c r="B286" s="110" t="s">
        <v>645</v>
      </c>
      <c r="C286" s="110" t="s">
        <v>572</v>
      </c>
      <c r="D286" s="110" t="s">
        <v>489</v>
      </c>
      <c r="E286" s="27"/>
      <c r="F286" s="27"/>
      <c r="G286" s="27"/>
    </row>
    <row r="287" spans="1:7" x14ac:dyDescent="0.3">
      <c r="A287" s="110" t="s">
        <v>646</v>
      </c>
      <c r="B287" s="110" t="s">
        <v>600</v>
      </c>
      <c r="C287" s="110" t="s">
        <v>565</v>
      </c>
      <c r="D287" s="110" t="s">
        <v>489</v>
      </c>
      <c r="E287" s="27"/>
      <c r="F287" s="27"/>
      <c r="G287" s="27"/>
    </row>
    <row r="288" spans="1:7" x14ac:dyDescent="0.3">
      <c r="A288" s="110" t="s">
        <v>646</v>
      </c>
      <c r="B288" s="110" t="s">
        <v>528</v>
      </c>
      <c r="C288" s="110" t="s">
        <v>565</v>
      </c>
      <c r="D288" s="110" t="s">
        <v>489</v>
      </c>
      <c r="E288" s="27"/>
      <c r="F288" s="27"/>
      <c r="G288" s="27"/>
    </row>
    <row r="289" spans="1:7" x14ac:dyDescent="0.3">
      <c r="A289" s="110" t="s">
        <v>646</v>
      </c>
      <c r="B289" s="110" t="s">
        <v>571</v>
      </c>
      <c r="C289" s="110" t="s">
        <v>565</v>
      </c>
      <c r="D289" s="110" t="s">
        <v>489</v>
      </c>
      <c r="E289" s="27"/>
      <c r="F289" s="27"/>
      <c r="G289" s="27"/>
    </row>
    <row r="290" spans="1:7" x14ac:dyDescent="0.3">
      <c r="A290" s="110" t="s">
        <v>646</v>
      </c>
      <c r="B290" s="110" t="s">
        <v>647</v>
      </c>
      <c r="C290" s="110" t="s">
        <v>565</v>
      </c>
      <c r="D290" s="110" t="s">
        <v>489</v>
      </c>
      <c r="E290" s="27"/>
      <c r="F290" s="27"/>
      <c r="G290" s="27"/>
    </row>
    <row r="291" spans="1:7" x14ac:dyDescent="0.3">
      <c r="A291" s="110" t="s">
        <v>646</v>
      </c>
      <c r="B291" s="110" t="s">
        <v>573</v>
      </c>
      <c r="C291" s="110" t="s">
        <v>565</v>
      </c>
      <c r="D291" s="110" t="s">
        <v>489</v>
      </c>
      <c r="E291" s="27"/>
      <c r="F291" s="27"/>
      <c r="G291" s="27"/>
    </row>
    <row r="292" spans="1:7" x14ac:dyDescent="0.3">
      <c r="A292" s="110" t="s">
        <v>646</v>
      </c>
      <c r="B292" s="110" t="s">
        <v>573</v>
      </c>
      <c r="C292" s="110" t="s">
        <v>565</v>
      </c>
      <c r="D292" s="110" t="s">
        <v>489</v>
      </c>
      <c r="E292" s="27"/>
      <c r="F292" s="27"/>
      <c r="G292" s="27"/>
    </row>
    <row r="293" spans="1:7" x14ac:dyDescent="0.3">
      <c r="A293" s="110" t="s">
        <v>646</v>
      </c>
      <c r="B293" s="110" t="s">
        <v>573</v>
      </c>
      <c r="C293" s="110" t="s">
        <v>565</v>
      </c>
      <c r="D293" s="110" t="s">
        <v>489</v>
      </c>
      <c r="E293" s="27"/>
      <c r="F293" s="27"/>
      <c r="G293" s="27"/>
    </row>
    <row r="294" spans="1:7" x14ac:dyDescent="0.3">
      <c r="A294" s="110" t="s">
        <v>646</v>
      </c>
      <c r="B294" s="110" t="s">
        <v>573</v>
      </c>
      <c r="C294" s="110" t="s">
        <v>565</v>
      </c>
      <c r="D294" s="110" t="s">
        <v>489</v>
      </c>
      <c r="E294" s="27"/>
      <c r="F294" s="27"/>
      <c r="G294" s="27"/>
    </row>
    <row r="295" spans="1:7" x14ac:dyDescent="0.3">
      <c r="A295" s="110" t="s">
        <v>646</v>
      </c>
      <c r="B295" s="110" t="s">
        <v>590</v>
      </c>
      <c r="C295" s="110" t="s">
        <v>565</v>
      </c>
      <c r="D295" s="110" t="s">
        <v>489</v>
      </c>
      <c r="E295" s="27"/>
      <c r="F295" s="27"/>
      <c r="G295" s="27"/>
    </row>
    <row r="296" spans="1:7" x14ac:dyDescent="0.3">
      <c r="A296" s="110" t="s">
        <v>646</v>
      </c>
      <c r="B296" s="110" t="s">
        <v>525</v>
      </c>
      <c r="C296" s="110" t="s">
        <v>565</v>
      </c>
      <c r="D296" s="110" t="s">
        <v>489</v>
      </c>
      <c r="E296" s="27"/>
      <c r="F296" s="27"/>
      <c r="G296" s="27"/>
    </row>
    <row r="297" spans="1:7" x14ac:dyDescent="0.3">
      <c r="A297" s="110" t="s">
        <v>646</v>
      </c>
      <c r="B297" s="110" t="s">
        <v>648</v>
      </c>
      <c r="C297" s="110" t="s">
        <v>565</v>
      </c>
      <c r="D297" s="110" t="s">
        <v>489</v>
      </c>
      <c r="E297" s="27"/>
      <c r="F297" s="27"/>
      <c r="G297" s="27"/>
    </row>
    <row r="298" spans="1:7" x14ac:dyDescent="0.3">
      <c r="A298" s="110" t="s">
        <v>646</v>
      </c>
      <c r="B298" s="110" t="s">
        <v>578</v>
      </c>
      <c r="C298" s="110" t="s">
        <v>565</v>
      </c>
      <c r="D298" s="110" t="s">
        <v>489</v>
      </c>
      <c r="E298" s="27"/>
      <c r="F298" s="27"/>
      <c r="G298" s="27"/>
    </row>
    <row r="299" spans="1:7" x14ac:dyDescent="0.3">
      <c r="A299" s="110" t="s">
        <v>646</v>
      </c>
      <c r="B299" s="110" t="s">
        <v>649</v>
      </c>
      <c r="C299" s="110" t="s">
        <v>565</v>
      </c>
      <c r="D299" s="110" t="s">
        <v>489</v>
      </c>
      <c r="E299" s="27"/>
      <c r="F299" s="27"/>
      <c r="G299" s="27"/>
    </row>
    <row r="300" spans="1:7" x14ac:dyDescent="0.3">
      <c r="A300" s="110" t="s">
        <v>646</v>
      </c>
      <c r="B300" s="110" t="s">
        <v>650</v>
      </c>
      <c r="C300" s="110" t="s">
        <v>565</v>
      </c>
      <c r="D300" s="110" t="s">
        <v>489</v>
      </c>
      <c r="E300" s="27"/>
      <c r="F300" s="27"/>
      <c r="G300" s="27"/>
    </row>
    <row r="301" spans="1:7" x14ac:dyDescent="0.3">
      <c r="A301" s="110" t="s">
        <v>651</v>
      </c>
      <c r="B301" s="110" t="s">
        <v>652</v>
      </c>
      <c r="C301" s="110" t="s">
        <v>615</v>
      </c>
      <c r="D301" s="110" t="s">
        <v>489</v>
      </c>
      <c r="E301" s="27"/>
      <c r="F301" s="27"/>
      <c r="G301" s="27"/>
    </row>
    <row r="302" spans="1:7" x14ac:dyDescent="0.3">
      <c r="A302" s="110" t="s">
        <v>651</v>
      </c>
      <c r="B302" s="110" t="s">
        <v>653</v>
      </c>
      <c r="C302" s="110" t="s">
        <v>615</v>
      </c>
      <c r="D302" s="110" t="s">
        <v>489</v>
      </c>
      <c r="E302" s="27"/>
      <c r="F302" s="27"/>
      <c r="G302" s="27"/>
    </row>
    <row r="303" spans="1:7" x14ac:dyDescent="0.3">
      <c r="A303" s="110" t="s">
        <v>651</v>
      </c>
      <c r="B303" s="110" t="s">
        <v>571</v>
      </c>
      <c r="C303" s="110" t="s">
        <v>615</v>
      </c>
      <c r="D303" s="110" t="s">
        <v>489</v>
      </c>
      <c r="E303" s="27"/>
      <c r="F303" s="27"/>
      <c r="G303" s="27"/>
    </row>
    <row r="304" spans="1:7" x14ac:dyDescent="0.3">
      <c r="A304" s="110" t="s">
        <v>651</v>
      </c>
      <c r="B304" s="110" t="s">
        <v>573</v>
      </c>
      <c r="C304" s="110" t="s">
        <v>615</v>
      </c>
      <c r="D304" s="110" t="s">
        <v>489</v>
      </c>
      <c r="E304" s="27"/>
      <c r="F304" s="27"/>
      <c r="G304" s="27"/>
    </row>
    <row r="305" spans="1:7" x14ac:dyDescent="0.3">
      <c r="A305" s="110" t="s">
        <v>651</v>
      </c>
      <c r="B305" s="110" t="s">
        <v>573</v>
      </c>
      <c r="C305" s="110" t="s">
        <v>615</v>
      </c>
      <c r="D305" s="110" t="s">
        <v>489</v>
      </c>
      <c r="E305" s="27"/>
      <c r="F305" s="27"/>
      <c r="G305" s="27"/>
    </row>
    <row r="306" spans="1:7" x14ac:dyDescent="0.3">
      <c r="A306" s="110" t="s">
        <v>651</v>
      </c>
      <c r="B306" s="110" t="s">
        <v>573</v>
      </c>
      <c r="C306" s="110" t="s">
        <v>615</v>
      </c>
      <c r="D306" s="110" t="s">
        <v>489</v>
      </c>
      <c r="E306" s="27"/>
      <c r="F306" s="27"/>
      <c r="G306" s="27"/>
    </row>
    <row r="307" spans="1:7" x14ac:dyDescent="0.3">
      <c r="A307" s="110" t="s">
        <v>651</v>
      </c>
      <c r="B307" s="110" t="s">
        <v>574</v>
      </c>
      <c r="C307" s="110" t="s">
        <v>615</v>
      </c>
      <c r="D307" s="110" t="s">
        <v>489</v>
      </c>
      <c r="E307" s="27"/>
      <c r="F307" s="27"/>
      <c r="G307" s="27"/>
    </row>
    <row r="308" spans="1:7" x14ac:dyDescent="0.3">
      <c r="A308" s="110" t="s">
        <v>651</v>
      </c>
      <c r="B308" s="110" t="s">
        <v>654</v>
      </c>
      <c r="C308" s="110" t="s">
        <v>615</v>
      </c>
      <c r="D308" s="110" t="s">
        <v>489</v>
      </c>
      <c r="E308" s="27"/>
      <c r="F308" s="27"/>
      <c r="G308" s="27"/>
    </row>
    <row r="309" spans="1:7" x14ac:dyDescent="0.3">
      <c r="A309" s="110" t="s">
        <v>651</v>
      </c>
      <c r="B309" s="110" t="s">
        <v>525</v>
      </c>
      <c r="C309" s="110" t="s">
        <v>615</v>
      </c>
      <c r="D309" s="110" t="s">
        <v>489</v>
      </c>
      <c r="E309" s="27"/>
      <c r="F309" s="27"/>
      <c r="G309" s="27"/>
    </row>
    <row r="310" spans="1:7" x14ac:dyDescent="0.3">
      <c r="A310" s="110" t="s">
        <v>651</v>
      </c>
      <c r="B310" s="110" t="s">
        <v>578</v>
      </c>
      <c r="C310" s="110" t="s">
        <v>615</v>
      </c>
      <c r="D310" s="110" t="s">
        <v>489</v>
      </c>
      <c r="E310" s="27"/>
      <c r="F310" s="27"/>
      <c r="G310" s="27"/>
    </row>
    <row r="311" spans="1:7" x14ac:dyDescent="0.3">
      <c r="A311" s="110" t="s">
        <v>651</v>
      </c>
      <c r="B311" s="110" t="s">
        <v>655</v>
      </c>
      <c r="C311" s="110" t="s">
        <v>615</v>
      </c>
      <c r="D311" s="110" t="s">
        <v>489</v>
      </c>
      <c r="E311" s="27"/>
      <c r="F311" s="27"/>
      <c r="G311" s="27"/>
    </row>
    <row r="312" spans="1:7" x14ac:dyDescent="0.3">
      <c r="A312" s="110" t="s">
        <v>651</v>
      </c>
      <c r="B312" s="110" t="s">
        <v>655</v>
      </c>
      <c r="C312" s="110" t="s">
        <v>615</v>
      </c>
      <c r="D312" s="110" t="s">
        <v>489</v>
      </c>
      <c r="E312" s="27"/>
      <c r="F312" s="27"/>
      <c r="G312" s="27"/>
    </row>
    <row r="313" spans="1:7" x14ac:dyDescent="0.3">
      <c r="A313" s="110" t="s">
        <v>651</v>
      </c>
      <c r="B313" s="110" t="s">
        <v>656</v>
      </c>
      <c r="C313" s="110" t="s">
        <v>615</v>
      </c>
      <c r="D313" s="110" t="s">
        <v>489</v>
      </c>
      <c r="E313" s="27"/>
      <c r="F313" s="27"/>
      <c r="G313" s="27"/>
    </row>
    <row r="314" spans="1:7" x14ac:dyDescent="0.3">
      <c r="A314" s="110" t="s">
        <v>651</v>
      </c>
      <c r="B314" s="110" t="s">
        <v>657</v>
      </c>
      <c r="C314" s="110" t="s">
        <v>615</v>
      </c>
      <c r="D314" s="110" t="s">
        <v>489</v>
      </c>
      <c r="E314" s="27"/>
      <c r="F314" s="27"/>
      <c r="G314" s="27"/>
    </row>
    <row r="315" spans="1:7" x14ac:dyDescent="0.3">
      <c r="A315" s="110" t="s">
        <v>651</v>
      </c>
      <c r="B315" s="110" t="s">
        <v>658</v>
      </c>
      <c r="C315" s="110" t="s">
        <v>615</v>
      </c>
      <c r="D315" s="110" t="s">
        <v>489</v>
      </c>
      <c r="E315" s="27"/>
      <c r="F315" s="27"/>
      <c r="G315" s="27"/>
    </row>
    <row r="316" spans="1:7" x14ac:dyDescent="0.3">
      <c r="A316" s="110" t="s">
        <v>651</v>
      </c>
      <c r="B316" s="110" t="s">
        <v>659</v>
      </c>
      <c r="C316" s="110" t="s">
        <v>615</v>
      </c>
      <c r="D316" s="110" t="s">
        <v>489</v>
      </c>
      <c r="E316" s="27"/>
      <c r="F316" s="27"/>
      <c r="G316" s="27"/>
    </row>
    <row r="317" spans="1:7" x14ac:dyDescent="0.3">
      <c r="A317" s="110" t="s">
        <v>651</v>
      </c>
      <c r="B317" s="110" t="s">
        <v>660</v>
      </c>
      <c r="C317" s="110" t="s">
        <v>615</v>
      </c>
      <c r="D317" s="110" t="s">
        <v>489</v>
      </c>
      <c r="E317" s="27"/>
      <c r="F317" s="27"/>
      <c r="G317" s="27"/>
    </row>
    <row r="318" spans="1:7" x14ac:dyDescent="0.3">
      <c r="A318" s="110" t="s">
        <v>651</v>
      </c>
      <c r="B318" s="110" t="s">
        <v>661</v>
      </c>
      <c r="C318" s="110" t="s">
        <v>615</v>
      </c>
      <c r="D318" s="110" t="s">
        <v>489</v>
      </c>
      <c r="E318" s="27"/>
      <c r="F318" s="27"/>
      <c r="G318" s="27"/>
    </row>
    <row r="319" spans="1:7" x14ac:dyDescent="0.3">
      <c r="A319" s="110" t="s">
        <v>662</v>
      </c>
      <c r="B319" s="110" t="s">
        <v>597</v>
      </c>
      <c r="C319" s="110" t="s">
        <v>565</v>
      </c>
      <c r="D319" s="110" t="s">
        <v>489</v>
      </c>
      <c r="E319" s="27"/>
      <c r="F319" s="27"/>
      <c r="G319" s="27"/>
    </row>
    <row r="320" spans="1:7" x14ac:dyDescent="0.3">
      <c r="A320" s="110" t="s">
        <v>662</v>
      </c>
      <c r="B320" s="110" t="s">
        <v>663</v>
      </c>
      <c r="C320" s="110" t="s">
        <v>565</v>
      </c>
      <c r="D320" s="110" t="s">
        <v>489</v>
      </c>
      <c r="E320" s="27"/>
      <c r="F320" s="27"/>
      <c r="G320" s="27"/>
    </row>
    <row r="321" spans="1:7" x14ac:dyDescent="0.3">
      <c r="A321" s="110" t="s">
        <v>662</v>
      </c>
      <c r="B321" s="110" t="s">
        <v>571</v>
      </c>
      <c r="C321" s="110" t="s">
        <v>565</v>
      </c>
      <c r="D321" s="110" t="s">
        <v>489</v>
      </c>
      <c r="E321" s="27"/>
      <c r="F321" s="27"/>
      <c r="G321" s="27"/>
    </row>
    <row r="322" spans="1:7" x14ac:dyDescent="0.3">
      <c r="A322" s="110" t="s">
        <v>662</v>
      </c>
      <c r="B322" s="110" t="s">
        <v>573</v>
      </c>
      <c r="C322" s="110" t="s">
        <v>565</v>
      </c>
      <c r="D322" s="110" t="s">
        <v>489</v>
      </c>
      <c r="E322" s="27"/>
      <c r="F322" s="27"/>
      <c r="G322" s="27"/>
    </row>
    <row r="323" spans="1:7" x14ac:dyDescent="0.3">
      <c r="A323" s="110" t="s">
        <v>662</v>
      </c>
      <c r="B323" s="110" t="s">
        <v>573</v>
      </c>
      <c r="C323" s="110" t="s">
        <v>565</v>
      </c>
      <c r="D323" s="110" t="s">
        <v>489</v>
      </c>
      <c r="E323" s="27"/>
      <c r="F323" s="27"/>
      <c r="G323" s="27"/>
    </row>
    <row r="324" spans="1:7" x14ac:dyDescent="0.3">
      <c r="A324" s="110" t="s">
        <v>662</v>
      </c>
      <c r="B324" s="110" t="s">
        <v>573</v>
      </c>
      <c r="C324" s="110" t="s">
        <v>565</v>
      </c>
      <c r="D324" s="110" t="s">
        <v>489</v>
      </c>
      <c r="E324" s="27"/>
      <c r="F324" s="27"/>
      <c r="G324" s="27"/>
    </row>
    <row r="325" spans="1:7" x14ac:dyDescent="0.3">
      <c r="A325" s="110" t="s">
        <v>662</v>
      </c>
      <c r="B325" s="110" t="s">
        <v>573</v>
      </c>
      <c r="C325" s="110" t="s">
        <v>565</v>
      </c>
      <c r="D325" s="110" t="s">
        <v>489</v>
      </c>
      <c r="E325" s="27"/>
      <c r="F325" s="27"/>
      <c r="G325" s="27"/>
    </row>
    <row r="326" spans="1:7" x14ac:dyDescent="0.3">
      <c r="A326" s="110" t="s">
        <v>662</v>
      </c>
      <c r="B326" s="110" t="s">
        <v>642</v>
      </c>
      <c r="C326" s="110" t="s">
        <v>565</v>
      </c>
      <c r="D326" s="110" t="s">
        <v>489</v>
      </c>
      <c r="E326" s="27"/>
      <c r="F326" s="27"/>
      <c r="G326" s="27"/>
    </row>
    <row r="327" spans="1:7" x14ac:dyDescent="0.3">
      <c r="A327" s="110" t="s">
        <v>662</v>
      </c>
      <c r="B327" s="110" t="s">
        <v>664</v>
      </c>
      <c r="C327" s="110" t="s">
        <v>565</v>
      </c>
      <c r="D327" s="110" t="s">
        <v>489</v>
      </c>
      <c r="E327" s="27"/>
      <c r="F327" s="27"/>
      <c r="G327" s="27"/>
    </row>
    <row r="328" spans="1:7" x14ac:dyDescent="0.3">
      <c r="A328" s="110" t="s">
        <v>662</v>
      </c>
      <c r="B328" s="110" t="s">
        <v>578</v>
      </c>
      <c r="C328" s="110" t="s">
        <v>565</v>
      </c>
      <c r="D328" s="110" t="s">
        <v>489</v>
      </c>
      <c r="E328" s="27"/>
      <c r="F328" s="27"/>
      <c r="G328" s="27"/>
    </row>
    <row r="329" spans="1:7" x14ac:dyDescent="0.3">
      <c r="A329" s="110" t="s">
        <v>662</v>
      </c>
      <c r="B329" s="110" t="s">
        <v>665</v>
      </c>
      <c r="C329" s="110" t="s">
        <v>565</v>
      </c>
      <c r="D329" s="110" t="s">
        <v>489</v>
      </c>
      <c r="E329" s="27"/>
      <c r="F329" s="27"/>
      <c r="G329" s="27"/>
    </row>
    <row r="330" spans="1:7" x14ac:dyDescent="0.3">
      <c r="A330" s="110" t="s">
        <v>662</v>
      </c>
      <c r="B330" s="110" t="s">
        <v>666</v>
      </c>
      <c r="C330" s="110" t="s">
        <v>565</v>
      </c>
      <c r="D330" s="110" t="s">
        <v>489</v>
      </c>
      <c r="E330" s="27"/>
      <c r="F330" s="27"/>
      <c r="G330" s="27"/>
    </row>
    <row r="331" spans="1:7" x14ac:dyDescent="0.3">
      <c r="A331" s="110" t="s">
        <v>662</v>
      </c>
      <c r="B331" s="110" t="s">
        <v>667</v>
      </c>
      <c r="C331" s="110" t="s">
        <v>565</v>
      </c>
      <c r="D331" s="110" t="s">
        <v>489</v>
      </c>
      <c r="E331" s="27"/>
      <c r="F331" s="27"/>
      <c r="G331" s="27"/>
    </row>
    <row r="332" spans="1:7" x14ac:dyDescent="0.3">
      <c r="A332" s="110" t="s">
        <v>662</v>
      </c>
      <c r="B332" s="110" t="s">
        <v>668</v>
      </c>
      <c r="C332" s="110" t="s">
        <v>565</v>
      </c>
      <c r="D332" s="110" t="s">
        <v>489</v>
      </c>
      <c r="E332" s="27"/>
      <c r="F332" s="27"/>
      <c r="G332" s="27"/>
    </row>
    <row r="333" spans="1:7" x14ac:dyDescent="0.3">
      <c r="A333" s="110" t="s">
        <v>669</v>
      </c>
      <c r="B333" s="110" t="s">
        <v>597</v>
      </c>
      <c r="C333" s="110" t="s">
        <v>565</v>
      </c>
      <c r="D333" s="110" t="s">
        <v>489</v>
      </c>
      <c r="E333" s="27"/>
      <c r="F333" s="27"/>
      <c r="G333" s="27"/>
    </row>
    <row r="334" spans="1:7" x14ac:dyDescent="0.3">
      <c r="A334" s="110" t="s">
        <v>669</v>
      </c>
      <c r="B334" s="110" t="s">
        <v>597</v>
      </c>
      <c r="C334" s="110" t="s">
        <v>565</v>
      </c>
      <c r="D334" s="110" t="s">
        <v>489</v>
      </c>
      <c r="E334" s="27"/>
      <c r="F334" s="27"/>
      <c r="G334" s="27"/>
    </row>
    <row r="335" spans="1:7" x14ac:dyDescent="0.3">
      <c r="A335" s="110" t="s">
        <v>669</v>
      </c>
      <c r="B335" s="110" t="s">
        <v>571</v>
      </c>
      <c r="C335" s="110" t="s">
        <v>565</v>
      </c>
      <c r="D335" s="110" t="s">
        <v>489</v>
      </c>
      <c r="E335" s="27"/>
      <c r="F335" s="27"/>
      <c r="G335" s="27"/>
    </row>
    <row r="336" spans="1:7" x14ac:dyDescent="0.3">
      <c r="A336" s="110" t="s">
        <v>669</v>
      </c>
      <c r="B336" s="110" t="s">
        <v>670</v>
      </c>
      <c r="C336" s="110" t="s">
        <v>565</v>
      </c>
      <c r="D336" s="110" t="s">
        <v>489</v>
      </c>
      <c r="E336" s="27"/>
      <c r="F336" s="27"/>
      <c r="G336" s="27"/>
    </row>
    <row r="337" spans="1:7" x14ac:dyDescent="0.3">
      <c r="A337" s="110" t="s">
        <v>669</v>
      </c>
      <c r="B337" s="110" t="s">
        <v>573</v>
      </c>
      <c r="C337" s="110" t="s">
        <v>565</v>
      </c>
      <c r="D337" s="110" t="s">
        <v>489</v>
      </c>
      <c r="E337" s="27"/>
      <c r="F337" s="27"/>
      <c r="G337" s="27"/>
    </row>
    <row r="338" spans="1:7" x14ac:dyDescent="0.3">
      <c r="A338" s="110" t="s">
        <v>669</v>
      </c>
      <c r="B338" s="110" t="s">
        <v>573</v>
      </c>
      <c r="C338" s="110" t="s">
        <v>565</v>
      </c>
      <c r="D338" s="110" t="s">
        <v>489</v>
      </c>
      <c r="E338" s="27"/>
      <c r="F338" s="27"/>
      <c r="G338" s="27"/>
    </row>
    <row r="339" spans="1:7" x14ac:dyDescent="0.3">
      <c r="A339" s="110" t="s">
        <v>669</v>
      </c>
      <c r="B339" s="110" t="s">
        <v>573</v>
      </c>
      <c r="C339" s="110" t="s">
        <v>565</v>
      </c>
      <c r="D339" s="110" t="s">
        <v>489</v>
      </c>
      <c r="E339" s="27"/>
      <c r="F339" s="27"/>
      <c r="G339" s="27"/>
    </row>
    <row r="340" spans="1:7" x14ac:dyDescent="0.3">
      <c r="A340" s="110" t="s">
        <v>669</v>
      </c>
      <c r="B340" s="110" t="s">
        <v>573</v>
      </c>
      <c r="C340" s="110" t="s">
        <v>565</v>
      </c>
      <c r="D340" s="110" t="s">
        <v>489</v>
      </c>
      <c r="E340" s="27"/>
      <c r="F340" s="27"/>
      <c r="G340" s="27"/>
    </row>
    <row r="341" spans="1:7" x14ac:dyDescent="0.3">
      <c r="A341" s="110" t="s">
        <v>669</v>
      </c>
      <c r="B341" s="110" t="s">
        <v>671</v>
      </c>
      <c r="C341" s="110" t="s">
        <v>565</v>
      </c>
      <c r="D341" s="110" t="s">
        <v>489</v>
      </c>
      <c r="E341" s="27"/>
      <c r="F341" s="27"/>
      <c r="G341" s="27"/>
    </row>
    <row r="342" spans="1:7" x14ac:dyDescent="0.3">
      <c r="A342" s="110" t="s">
        <v>669</v>
      </c>
      <c r="B342" s="110" t="s">
        <v>672</v>
      </c>
      <c r="C342" s="110" t="s">
        <v>565</v>
      </c>
      <c r="D342" s="110" t="s">
        <v>489</v>
      </c>
      <c r="E342" s="27"/>
      <c r="F342" s="27"/>
      <c r="G342" s="27"/>
    </row>
    <row r="343" spans="1:7" x14ac:dyDescent="0.3">
      <c r="A343" s="110" t="s">
        <v>669</v>
      </c>
      <c r="B343" s="110" t="s">
        <v>673</v>
      </c>
      <c r="C343" s="110" t="s">
        <v>565</v>
      </c>
      <c r="D343" s="110" t="s">
        <v>489</v>
      </c>
      <c r="E343" s="27"/>
      <c r="F343" s="27"/>
      <c r="G343" s="27"/>
    </row>
    <row r="344" spans="1:7" x14ac:dyDescent="0.3">
      <c r="A344" s="110" t="s">
        <v>669</v>
      </c>
      <c r="B344" s="110" t="s">
        <v>674</v>
      </c>
      <c r="C344" s="110" t="s">
        <v>565</v>
      </c>
      <c r="D344" s="110" t="s">
        <v>489</v>
      </c>
      <c r="E344" s="27"/>
      <c r="F344" s="27"/>
      <c r="G344" s="27"/>
    </row>
    <row r="345" spans="1:7" x14ac:dyDescent="0.3">
      <c r="A345" s="110" t="s">
        <v>669</v>
      </c>
      <c r="B345" s="110" t="s">
        <v>578</v>
      </c>
      <c r="C345" s="110" t="s">
        <v>565</v>
      </c>
      <c r="D345" s="110" t="s">
        <v>489</v>
      </c>
      <c r="E345" s="27"/>
      <c r="F345" s="27"/>
      <c r="G345" s="27"/>
    </row>
    <row r="346" spans="1:7" x14ac:dyDescent="0.3">
      <c r="A346" s="110" t="s">
        <v>675</v>
      </c>
      <c r="B346" s="110" t="s">
        <v>676</v>
      </c>
      <c r="C346" s="110" t="s">
        <v>493</v>
      </c>
      <c r="D346" s="110" t="s">
        <v>489</v>
      </c>
      <c r="E346" s="27"/>
      <c r="F346" s="27"/>
      <c r="G346" s="27"/>
    </row>
    <row r="347" spans="1:7" x14ac:dyDescent="0.3">
      <c r="A347" s="110" t="s">
        <v>675</v>
      </c>
      <c r="B347" s="110" t="s">
        <v>487</v>
      </c>
      <c r="C347" s="110" t="s">
        <v>493</v>
      </c>
      <c r="D347" s="110" t="s">
        <v>489</v>
      </c>
      <c r="E347" s="27"/>
      <c r="F347" s="27"/>
      <c r="G347" s="27"/>
    </row>
    <row r="348" spans="1:7" x14ac:dyDescent="0.3">
      <c r="A348" s="110" t="s">
        <v>675</v>
      </c>
      <c r="B348" s="110" t="s">
        <v>677</v>
      </c>
      <c r="C348" s="110" t="s">
        <v>493</v>
      </c>
      <c r="D348" s="110" t="s">
        <v>489</v>
      </c>
      <c r="E348" s="27"/>
      <c r="F348" s="27"/>
      <c r="G348" s="27"/>
    </row>
    <row r="349" spans="1:7" x14ac:dyDescent="0.3">
      <c r="A349" s="110" t="s">
        <v>675</v>
      </c>
      <c r="B349" s="110" t="s">
        <v>536</v>
      </c>
      <c r="C349" s="110" t="s">
        <v>493</v>
      </c>
      <c r="D349" s="110" t="s">
        <v>489</v>
      </c>
      <c r="E349" s="27"/>
      <c r="F349" s="27"/>
      <c r="G349" s="27"/>
    </row>
    <row r="350" spans="1:7" x14ac:dyDescent="0.3">
      <c r="A350" s="110" t="s">
        <v>675</v>
      </c>
      <c r="B350" s="110" t="s">
        <v>537</v>
      </c>
      <c r="C350" s="110" t="s">
        <v>493</v>
      </c>
      <c r="D350" s="110" t="s">
        <v>489</v>
      </c>
      <c r="E350" s="27"/>
      <c r="F350" s="27"/>
      <c r="G350" s="27"/>
    </row>
    <row r="351" spans="1:7" x14ac:dyDescent="0.3">
      <c r="A351" s="110" t="s">
        <v>678</v>
      </c>
      <c r="B351" s="110" t="s">
        <v>511</v>
      </c>
      <c r="C351" s="110" t="s">
        <v>493</v>
      </c>
      <c r="D351" s="110" t="s">
        <v>489</v>
      </c>
      <c r="E351" s="27"/>
      <c r="F351" s="27"/>
      <c r="G351" s="27"/>
    </row>
    <row r="352" spans="1:7" x14ac:dyDescent="0.3">
      <c r="A352" s="110" t="s">
        <v>678</v>
      </c>
      <c r="B352" s="110" t="s">
        <v>511</v>
      </c>
      <c r="C352" s="110" t="s">
        <v>493</v>
      </c>
      <c r="D352" s="110" t="s">
        <v>489</v>
      </c>
      <c r="E352" s="27"/>
      <c r="F352" s="27"/>
      <c r="G352" s="27"/>
    </row>
    <row r="353" spans="1:7" x14ac:dyDescent="0.3">
      <c r="A353" s="110" t="s">
        <v>678</v>
      </c>
      <c r="B353" s="110" t="s">
        <v>511</v>
      </c>
      <c r="C353" s="110" t="s">
        <v>493</v>
      </c>
      <c r="D353" s="110" t="s">
        <v>489</v>
      </c>
      <c r="E353" s="27"/>
      <c r="F353" s="27"/>
      <c r="G353" s="27"/>
    </row>
    <row r="354" spans="1:7" x14ac:dyDescent="0.3">
      <c r="A354" s="110" t="s">
        <v>340</v>
      </c>
      <c r="B354" s="110" t="s">
        <v>679</v>
      </c>
      <c r="C354" s="110" t="s">
        <v>493</v>
      </c>
      <c r="D354" s="110" t="s">
        <v>489</v>
      </c>
      <c r="E354" s="27"/>
      <c r="F354" s="27"/>
      <c r="G354" s="27"/>
    </row>
    <row r="355" spans="1:7" x14ac:dyDescent="0.3">
      <c r="A355" s="110" t="s">
        <v>340</v>
      </c>
      <c r="B355" s="110" t="s">
        <v>680</v>
      </c>
      <c r="C355" s="110" t="s">
        <v>493</v>
      </c>
      <c r="D355" s="110" t="s">
        <v>519</v>
      </c>
      <c r="E355" s="27"/>
      <c r="F355" s="27"/>
      <c r="G355" s="27"/>
    </row>
    <row r="356" spans="1:7" x14ac:dyDescent="0.3">
      <c r="A356" s="110" t="s">
        <v>340</v>
      </c>
      <c r="B356" s="110" t="s">
        <v>681</v>
      </c>
      <c r="C356" s="110" t="s">
        <v>493</v>
      </c>
      <c r="D356" s="110" t="s">
        <v>489</v>
      </c>
      <c r="E356" s="27"/>
      <c r="F356" s="27"/>
      <c r="G356" s="27"/>
    </row>
    <row r="357" spans="1:7" x14ac:dyDescent="0.3">
      <c r="A357" s="110" t="s">
        <v>340</v>
      </c>
      <c r="B357" s="110" t="s">
        <v>682</v>
      </c>
      <c r="C357" s="110" t="s">
        <v>493</v>
      </c>
      <c r="D357" s="110" t="s">
        <v>489</v>
      </c>
      <c r="E357" s="27"/>
      <c r="F357" s="27"/>
      <c r="G357" s="27"/>
    </row>
    <row r="358" spans="1:7" x14ac:dyDescent="0.3">
      <c r="A358" s="110" t="s">
        <v>340</v>
      </c>
      <c r="B358" s="110" t="s">
        <v>683</v>
      </c>
      <c r="C358" s="110" t="s">
        <v>493</v>
      </c>
      <c r="D358" s="110" t="s">
        <v>611</v>
      </c>
      <c r="E358" s="27"/>
      <c r="F358" s="27"/>
      <c r="G358" s="27"/>
    </row>
    <row r="359" spans="1:7" x14ac:dyDescent="0.3">
      <c r="A359" s="110" t="s">
        <v>340</v>
      </c>
      <c r="B359" s="110" t="s">
        <v>684</v>
      </c>
      <c r="C359" s="110" t="s">
        <v>493</v>
      </c>
      <c r="D359" s="110" t="s">
        <v>489</v>
      </c>
      <c r="E359" s="27"/>
      <c r="F359" s="27"/>
      <c r="G359" s="27"/>
    </row>
    <row r="360" spans="1:7" x14ac:dyDescent="0.3">
      <c r="A360" s="110" t="s">
        <v>340</v>
      </c>
      <c r="B360" s="110" t="s">
        <v>685</v>
      </c>
      <c r="C360" s="110" t="s">
        <v>493</v>
      </c>
      <c r="D360" s="110" t="s">
        <v>489</v>
      </c>
      <c r="E360" s="27"/>
      <c r="F360" s="27"/>
      <c r="G360" s="27"/>
    </row>
    <row r="361" spans="1:7" x14ac:dyDescent="0.3">
      <c r="A361" s="110" t="s">
        <v>340</v>
      </c>
      <c r="B361" s="110" t="s">
        <v>686</v>
      </c>
      <c r="C361" s="110" t="s">
        <v>493</v>
      </c>
      <c r="D361" s="110" t="s">
        <v>489</v>
      </c>
      <c r="E361" s="27"/>
      <c r="F361" s="27"/>
      <c r="G361" s="27"/>
    </row>
    <row r="362" spans="1:7" x14ac:dyDescent="0.3">
      <c r="A362" s="110" t="s">
        <v>340</v>
      </c>
      <c r="B362" s="110" t="s">
        <v>687</v>
      </c>
      <c r="C362" s="110" t="s">
        <v>493</v>
      </c>
      <c r="D362" s="110" t="s">
        <v>489</v>
      </c>
      <c r="E362" s="27"/>
      <c r="F362" s="27"/>
      <c r="G362" s="27"/>
    </row>
    <row r="363" spans="1:7" x14ac:dyDescent="0.3">
      <c r="A363" s="110" t="s">
        <v>340</v>
      </c>
      <c r="B363" s="110" t="s">
        <v>688</v>
      </c>
      <c r="C363" s="110" t="s">
        <v>493</v>
      </c>
      <c r="D363" s="110" t="s">
        <v>489</v>
      </c>
      <c r="E363" s="27"/>
      <c r="F363" s="27"/>
      <c r="G363" s="27"/>
    </row>
    <row r="364" spans="1:7" x14ac:dyDescent="0.3">
      <c r="A364" s="110" t="s">
        <v>340</v>
      </c>
      <c r="B364" s="110" t="s">
        <v>689</v>
      </c>
      <c r="C364" s="110" t="s">
        <v>493</v>
      </c>
      <c r="D364" s="110" t="s">
        <v>489</v>
      </c>
      <c r="E364" s="27"/>
      <c r="F364" s="27"/>
      <c r="G364" s="27"/>
    </row>
    <row r="365" spans="1:7" x14ac:dyDescent="0.3">
      <c r="A365" s="110" t="s">
        <v>340</v>
      </c>
      <c r="B365" s="110" t="s">
        <v>690</v>
      </c>
      <c r="C365" s="110" t="s">
        <v>493</v>
      </c>
      <c r="D365" s="110" t="s">
        <v>489</v>
      </c>
      <c r="E365" s="27"/>
      <c r="F365" s="27"/>
      <c r="G365" s="27"/>
    </row>
    <row r="366" spans="1:7" x14ac:dyDescent="0.3">
      <c r="A366" s="110" t="s">
        <v>340</v>
      </c>
      <c r="B366" s="110" t="s">
        <v>691</v>
      </c>
      <c r="C366" s="110" t="s">
        <v>493</v>
      </c>
      <c r="D366" s="110" t="s">
        <v>489</v>
      </c>
      <c r="E366" s="27"/>
      <c r="F366" s="27"/>
      <c r="G366" s="27"/>
    </row>
    <row r="367" spans="1:7" x14ac:dyDescent="0.3">
      <c r="A367" s="110" t="s">
        <v>340</v>
      </c>
      <c r="B367" s="110" t="s">
        <v>692</v>
      </c>
      <c r="C367" s="110" t="s">
        <v>493</v>
      </c>
      <c r="D367" s="110" t="s">
        <v>489</v>
      </c>
      <c r="E367" s="27"/>
      <c r="F367" s="27"/>
      <c r="G367" s="27"/>
    </row>
    <row r="368" spans="1:7" x14ac:dyDescent="0.3">
      <c r="A368" s="110" t="s">
        <v>340</v>
      </c>
      <c r="B368" s="110" t="s">
        <v>693</v>
      </c>
      <c r="C368" s="110" t="s">
        <v>493</v>
      </c>
      <c r="D368" s="110" t="s">
        <v>489</v>
      </c>
      <c r="E368" s="27"/>
      <c r="F368" s="27"/>
      <c r="G368" s="27"/>
    </row>
    <row r="369" spans="1:7" x14ac:dyDescent="0.3">
      <c r="A369" s="110" t="s">
        <v>340</v>
      </c>
      <c r="B369" s="110" t="s">
        <v>573</v>
      </c>
      <c r="C369" s="110" t="s">
        <v>493</v>
      </c>
      <c r="D369" s="110" t="s">
        <v>489</v>
      </c>
      <c r="E369" s="27"/>
      <c r="F369" s="27"/>
      <c r="G369" s="27"/>
    </row>
    <row r="370" spans="1:7" x14ac:dyDescent="0.3">
      <c r="A370" s="110" t="s">
        <v>340</v>
      </c>
      <c r="B370" s="110" t="s">
        <v>573</v>
      </c>
      <c r="C370" s="110" t="s">
        <v>493</v>
      </c>
      <c r="D370" s="110" t="s">
        <v>489</v>
      </c>
      <c r="E370" s="27"/>
      <c r="F370" s="27"/>
      <c r="G370" s="27"/>
    </row>
    <row r="371" spans="1:7" x14ac:dyDescent="0.3">
      <c r="A371" s="110" t="s">
        <v>340</v>
      </c>
      <c r="B371" s="110" t="s">
        <v>573</v>
      </c>
      <c r="C371" s="110" t="s">
        <v>493</v>
      </c>
      <c r="D371" s="110" t="s">
        <v>489</v>
      </c>
      <c r="E371" s="27"/>
      <c r="F371" s="27"/>
      <c r="G371" s="27"/>
    </row>
    <row r="372" spans="1:7" x14ac:dyDescent="0.3">
      <c r="A372" s="110" t="s">
        <v>340</v>
      </c>
      <c r="B372" s="110" t="s">
        <v>573</v>
      </c>
      <c r="C372" s="110" t="s">
        <v>493</v>
      </c>
      <c r="D372" s="110" t="s">
        <v>489</v>
      </c>
      <c r="E372" s="27"/>
      <c r="F372" s="27"/>
      <c r="G372" s="27"/>
    </row>
    <row r="373" spans="1:7" x14ac:dyDescent="0.3">
      <c r="A373" s="110" t="s">
        <v>340</v>
      </c>
      <c r="B373" s="110" t="s">
        <v>573</v>
      </c>
      <c r="C373" s="110" t="s">
        <v>493</v>
      </c>
      <c r="D373" s="110" t="s">
        <v>489</v>
      </c>
      <c r="E373" s="27"/>
      <c r="F373" s="27"/>
      <c r="G373" s="27"/>
    </row>
    <row r="374" spans="1:7" x14ac:dyDescent="0.3">
      <c r="A374" s="110" t="s">
        <v>340</v>
      </c>
      <c r="B374" s="110" t="s">
        <v>573</v>
      </c>
      <c r="C374" s="110" t="s">
        <v>493</v>
      </c>
      <c r="D374" s="110" t="s">
        <v>489</v>
      </c>
      <c r="E374" s="27"/>
      <c r="F374" s="27"/>
      <c r="G374" s="27"/>
    </row>
    <row r="375" spans="1:7" x14ac:dyDescent="0.3">
      <c r="A375" s="110" t="s">
        <v>340</v>
      </c>
      <c r="B375" s="110" t="s">
        <v>573</v>
      </c>
      <c r="C375" s="110" t="s">
        <v>493</v>
      </c>
      <c r="D375" s="110" t="s">
        <v>489</v>
      </c>
      <c r="E375" s="27"/>
      <c r="F375" s="27"/>
      <c r="G375" s="27"/>
    </row>
    <row r="376" spans="1:7" x14ac:dyDescent="0.3">
      <c r="A376" s="110" t="s">
        <v>340</v>
      </c>
      <c r="B376" s="110" t="s">
        <v>573</v>
      </c>
      <c r="C376" s="110" t="s">
        <v>493</v>
      </c>
      <c r="D376" s="110" t="s">
        <v>489</v>
      </c>
      <c r="E376" s="27"/>
      <c r="F376" s="27"/>
      <c r="G376" s="27"/>
    </row>
    <row r="377" spans="1:7" x14ac:dyDescent="0.3">
      <c r="A377" s="110" t="s">
        <v>340</v>
      </c>
      <c r="B377" s="110" t="s">
        <v>694</v>
      </c>
      <c r="C377" s="110" t="s">
        <v>493</v>
      </c>
      <c r="D377" s="110" t="s">
        <v>489</v>
      </c>
      <c r="E377" s="27"/>
      <c r="F377" s="27"/>
      <c r="G377" s="27"/>
    </row>
    <row r="378" spans="1:7" x14ac:dyDescent="0.3">
      <c r="A378" s="110" t="s">
        <v>340</v>
      </c>
      <c r="B378" s="110" t="s">
        <v>695</v>
      </c>
      <c r="C378" s="110" t="s">
        <v>493</v>
      </c>
      <c r="D378" s="110" t="s">
        <v>489</v>
      </c>
      <c r="E378" s="27"/>
      <c r="F378" s="27"/>
      <c r="G378" s="27"/>
    </row>
    <row r="379" spans="1:7" x14ac:dyDescent="0.3">
      <c r="A379" s="110" t="s">
        <v>340</v>
      </c>
      <c r="B379" s="110" t="s">
        <v>695</v>
      </c>
      <c r="C379" s="110" t="s">
        <v>493</v>
      </c>
      <c r="D379" s="110" t="s">
        <v>489</v>
      </c>
      <c r="E379" s="27"/>
      <c r="F379" s="27"/>
      <c r="G379" s="27"/>
    </row>
    <row r="380" spans="1:7" x14ac:dyDescent="0.3">
      <c r="A380" s="110" t="s">
        <v>340</v>
      </c>
      <c r="B380" s="110" t="s">
        <v>696</v>
      </c>
      <c r="C380" s="110" t="s">
        <v>493</v>
      </c>
      <c r="D380" s="110" t="s">
        <v>489</v>
      </c>
      <c r="E380" s="27"/>
      <c r="F380" s="27"/>
      <c r="G380" s="27"/>
    </row>
    <row r="381" spans="1:7" x14ac:dyDescent="0.3">
      <c r="A381" s="110" t="s">
        <v>340</v>
      </c>
      <c r="B381" s="110" t="s">
        <v>697</v>
      </c>
      <c r="C381" s="110" t="s">
        <v>493</v>
      </c>
      <c r="D381" s="110" t="s">
        <v>489</v>
      </c>
      <c r="E381" s="27"/>
      <c r="F381" s="27"/>
      <c r="G381" s="27"/>
    </row>
    <row r="382" spans="1:7" x14ac:dyDescent="0.3">
      <c r="A382" s="110" t="s">
        <v>340</v>
      </c>
      <c r="B382" s="110" t="s">
        <v>610</v>
      </c>
      <c r="C382" s="110" t="s">
        <v>493</v>
      </c>
      <c r="D382" s="110" t="s">
        <v>519</v>
      </c>
      <c r="E382" s="27"/>
      <c r="F382" s="27"/>
      <c r="G382" s="27"/>
    </row>
    <row r="383" spans="1:7" x14ac:dyDescent="0.3">
      <c r="A383" s="110" t="s">
        <v>340</v>
      </c>
      <c r="B383" s="110" t="s">
        <v>698</v>
      </c>
      <c r="C383" s="110" t="s">
        <v>493</v>
      </c>
      <c r="D383" s="110" t="s">
        <v>489</v>
      </c>
      <c r="E383" s="27"/>
      <c r="F383" s="27"/>
      <c r="G383" s="27"/>
    </row>
    <row r="384" spans="1:7" x14ac:dyDescent="0.3">
      <c r="A384" s="110" t="s">
        <v>340</v>
      </c>
      <c r="B384" s="110" t="s">
        <v>699</v>
      </c>
      <c r="C384" s="110" t="s">
        <v>493</v>
      </c>
      <c r="D384" s="110" t="s">
        <v>489</v>
      </c>
      <c r="E384" s="27"/>
      <c r="F384" s="27"/>
      <c r="G384" s="27"/>
    </row>
    <row r="385" spans="1:7" x14ac:dyDescent="0.3">
      <c r="A385" s="110" t="s">
        <v>340</v>
      </c>
      <c r="B385" s="110" t="s">
        <v>700</v>
      </c>
      <c r="C385" s="110" t="s">
        <v>493</v>
      </c>
      <c r="D385" s="110" t="s">
        <v>489</v>
      </c>
      <c r="E385" s="27"/>
      <c r="F385" s="27"/>
      <c r="G385" s="27"/>
    </row>
    <row r="386" spans="1:7" x14ac:dyDescent="0.3">
      <c r="A386" s="110" t="s">
        <v>340</v>
      </c>
      <c r="B386" s="110" t="s">
        <v>701</v>
      </c>
      <c r="C386" s="110" t="s">
        <v>493</v>
      </c>
      <c r="D386" s="110" t="s">
        <v>489</v>
      </c>
      <c r="E386" s="27"/>
      <c r="F386" s="27"/>
      <c r="G386" s="27"/>
    </row>
    <row r="387" spans="1:7" x14ac:dyDescent="0.3">
      <c r="A387" s="110" t="s">
        <v>340</v>
      </c>
      <c r="B387" s="110" t="s">
        <v>702</v>
      </c>
      <c r="C387" s="110" t="s">
        <v>493</v>
      </c>
      <c r="D387" s="110" t="s">
        <v>489</v>
      </c>
      <c r="E387" s="27"/>
      <c r="F387" s="27"/>
      <c r="G387" s="27"/>
    </row>
    <row r="388" spans="1:7" x14ac:dyDescent="0.3">
      <c r="A388" s="110" t="s">
        <v>340</v>
      </c>
      <c r="B388" s="110" t="s">
        <v>575</v>
      </c>
      <c r="C388" s="110" t="s">
        <v>493</v>
      </c>
      <c r="D388" s="110" t="s">
        <v>489</v>
      </c>
      <c r="E388" s="27"/>
      <c r="F388" s="27"/>
      <c r="G388" s="27"/>
    </row>
    <row r="389" spans="1:7" x14ac:dyDescent="0.3">
      <c r="A389" s="110" t="s">
        <v>340</v>
      </c>
      <c r="B389" s="110" t="s">
        <v>525</v>
      </c>
      <c r="C389" s="110" t="s">
        <v>493</v>
      </c>
      <c r="D389" s="110" t="s">
        <v>489</v>
      </c>
      <c r="E389" s="27"/>
      <c r="F389" s="27"/>
      <c r="G389" s="27"/>
    </row>
    <row r="390" spans="1:7" x14ac:dyDescent="0.3">
      <c r="A390" s="110" t="s">
        <v>340</v>
      </c>
      <c r="B390" s="110" t="s">
        <v>703</v>
      </c>
      <c r="C390" s="110" t="s">
        <v>493</v>
      </c>
      <c r="D390" s="110" t="s">
        <v>489</v>
      </c>
      <c r="E390" s="27"/>
      <c r="F390" s="27"/>
      <c r="G390" s="27"/>
    </row>
    <row r="391" spans="1:7" x14ac:dyDescent="0.3">
      <c r="A391" s="110" t="s">
        <v>340</v>
      </c>
      <c r="B391" s="110" t="s">
        <v>578</v>
      </c>
      <c r="C391" s="110" t="s">
        <v>493</v>
      </c>
      <c r="D391" s="110" t="s">
        <v>489</v>
      </c>
      <c r="E391" s="27"/>
      <c r="F391" s="27"/>
      <c r="G391" s="27"/>
    </row>
    <row r="392" spans="1:7" x14ac:dyDescent="0.3">
      <c r="A392" s="110" t="s">
        <v>340</v>
      </c>
      <c r="B392" s="110" t="s">
        <v>704</v>
      </c>
      <c r="C392" s="110" t="s">
        <v>493</v>
      </c>
      <c r="D392" s="110" t="s">
        <v>519</v>
      </c>
      <c r="E392" s="27"/>
      <c r="F392" s="27"/>
      <c r="G392" s="27"/>
    </row>
    <row r="393" spans="1:7" x14ac:dyDescent="0.3">
      <c r="A393" s="110" t="s">
        <v>340</v>
      </c>
      <c r="B393" s="110" t="s">
        <v>705</v>
      </c>
      <c r="C393" s="110" t="s">
        <v>493</v>
      </c>
      <c r="D393" s="110" t="s">
        <v>489</v>
      </c>
      <c r="E393" s="27"/>
      <c r="F393" s="27"/>
      <c r="G393" s="27"/>
    </row>
    <row r="394" spans="1:7" x14ac:dyDescent="0.3">
      <c r="A394" s="110" t="s">
        <v>340</v>
      </c>
      <c r="B394" s="110" t="s">
        <v>706</v>
      </c>
      <c r="C394" s="110" t="s">
        <v>493</v>
      </c>
      <c r="D394" s="110" t="s">
        <v>489</v>
      </c>
      <c r="E394" s="27"/>
      <c r="F394" s="27"/>
      <c r="G394" s="27"/>
    </row>
    <row r="395" spans="1:7" x14ac:dyDescent="0.3">
      <c r="A395" s="110" t="s">
        <v>340</v>
      </c>
      <c r="B395" s="110" t="s">
        <v>707</v>
      </c>
      <c r="C395" s="110" t="s">
        <v>493</v>
      </c>
      <c r="D395" s="110" t="s">
        <v>489</v>
      </c>
      <c r="E395" s="27"/>
      <c r="F395" s="27"/>
      <c r="G395" s="27"/>
    </row>
    <row r="396" spans="1:7" x14ac:dyDescent="0.3">
      <c r="A396" s="110" t="s">
        <v>340</v>
      </c>
      <c r="B396" s="110" t="s">
        <v>708</v>
      </c>
      <c r="C396" s="110" t="s">
        <v>493</v>
      </c>
      <c r="D396" s="110" t="s">
        <v>489</v>
      </c>
      <c r="E396" s="27"/>
      <c r="F396" s="27"/>
      <c r="G396" s="27"/>
    </row>
    <row r="397" spans="1:7" x14ac:dyDescent="0.3">
      <c r="A397" s="110" t="s">
        <v>340</v>
      </c>
      <c r="B397" s="110" t="s">
        <v>709</v>
      </c>
      <c r="C397" s="110" t="s">
        <v>493</v>
      </c>
      <c r="D397" s="110" t="s">
        <v>489</v>
      </c>
      <c r="E397" s="27"/>
      <c r="F397" s="27"/>
      <c r="G397" s="27"/>
    </row>
    <row r="398" spans="1:7" x14ac:dyDescent="0.3">
      <c r="A398" s="110" t="s">
        <v>710</v>
      </c>
      <c r="B398" s="110" t="s">
        <v>711</v>
      </c>
      <c r="C398" s="110" t="s">
        <v>565</v>
      </c>
      <c r="D398" s="110" t="s">
        <v>489</v>
      </c>
      <c r="E398" s="27"/>
      <c r="F398" s="27"/>
      <c r="G398" s="27"/>
    </row>
    <row r="399" spans="1:7" x14ac:dyDescent="0.3">
      <c r="A399" s="110" t="s">
        <v>710</v>
      </c>
      <c r="B399" s="110" t="s">
        <v>597</v>
      </c>
      <c r="C399" s="110" t="s">
        <v>565</v>
      </c>
      <c r="D399" s="110" t="s">
        <v>489</v>
      </c>
      <c r="E399" s="27"/>
      <c r="F399" s="27"/>
      <c r="G399" s="27"/>
    </row>
    <row r="400" spans="1:7" x14ac:dyDescent="0.3">
      <c r="A400" s="110" t="s">
        <v>710</v>
      </c>
      <c r="B400" s="110" t="s">
        <v>571</v>
      </c>
      <c r="C400" s="110" t="s">
        <v>565</v>
      </c>
      <c r="D400" s="110" t="s">
        <v>489</v>
      </c>
      <c r="E400" s="27"/>
      <c r="F400" s="27"/>
      <c r="G400" s="27"/>
    </row>
    <row r="401" spans="1:7" x14ac:dyDescent="0.3">
      <c r="A401" s="110" t="s">
        <v>710</v>
      </c>
      <c r="B401" s="110" t="s">
        <v>573</v>
      </c>
      <c r="C401" s="110" t="s">
        <v>565</v>
      </c>
      <c r="D401" s="110" t="s">
        <v>489</v>
      </c>
      <c r="E401" s="27"/>
      <c r="F401" s="27"/>
      <c r="G401" s="27"/>
    </row>
    <row r="402" spans="1:7" x14ac:dyDescent="0.3">
      <c r="A402" s="110" t="s">
        <v>710</v>
      </c>
      <c r="B402" s="110" t="s">
        <v>573</v>
      </c>
      <c r="C402" s="110" t="s">
        <v>565</v>
      </c>
      <c r="D402" s="110" t="s">
        <v>489</v>
      </c>
      <c r="E402" s="27"/>
      <c r="F402" s="27"/>
      <c r="G402" s="27"/>
    </row>
    <row r="403" spans="1:7" x14ac:dyDescent="0.3">
      <c r="A403" s="110" t="s">
        <v>710</v>
      </c>
      <c r="B403" s="110" t="s">
        <v>573</v>
      </c>
      <c r="C403" s="110" t="s">
        <v>565</v>
      </c>
      <c r="D403" s="110" t="s">
        <v>489</v>
      </c>
      <c r="E403" s="27"/>
      <c r="F403" s="27"/>
      <c r="G403" s="27"/>
    </row>
    <row r="404" spans="1:7" x14ac:dyDescent="0.3">
      <c r="A404" s="110" t="s">
        <v>710</v>
      </c>
      <c r="B404" s="110" t="s">
        <v>573</v>
      </c>
      <c r="C404" s="110" t="s">
        <v>565</v>
      </c>
      <c r="D404" s="110" t="s">
        <v>489</v>
      </c>
      <c r="E404" s="27"/>
      <c r="F404" s="27"/>
      <c r="G404" s="27"/>
    </row>
    <row r="405" spans="1:7" x14ac:dyDescent="0.3">
      <c r="A405" s="110" t="s">
        <v>710</v>
      </c>
      <c r="B405" s="110" t="s">
        <v>712</v>
      </c>
      <c r="C405" s="110" t="s">
        <v>565</v>
      </c>
      <c r="D405" s="110" t="s">
        <v>489</v>
      </c>
      <c r="E405" s="27"/>
      <c r="F405" s="27"/>
      <c r="G405" s="27"/>
    </row>
    <row r="406" spans="1:7" x14ac:dyDescent="0.3">
      <c r="A406" s="110" t="s">
        <v>710</v>
      </c>
      <c r="B406" s="110" t="s">
        <v>713</v>
      </c>
      <c r="C406" s="110" t="s">
        <v>565</v>
      </c>
      <c r="D406" s="110" t="s">
        <v>489</v>
      </c>
      <c r="E406" s="27"/>
      <c r="F406" s="27"/>
      <c r="G406" s="27"/>
    </row>
    <row r="407" spans="1:7" x14ac:dyDescent="0.3">
      <c r="A407" s="110" t="s">
        <v>710</v>
      </c>
      <c r="B407" s="110" t="s">
        <v>714</v>
      </c>
      <c r="C407" s="110" t="s">
        <v>565</v>
      </c>
      <c r="D407" s="110" t="s">
        <v>489</v>
      </c>
      <c r="E407" s="27"/>
      <c r="F407" s="27"/>
      <c r="G407" s="27"/>
    </row>
    <row r="408" spans="1:7" x14ac:dyDescent="0.3">
      <c r="A408" s="110" t="s">
        <v>710</v>
      </c>
      <c r="B408" s="110" t="s">
        <v>715</v>
      </c>
      <c r="C408" s="110" t="s">
        <v>565</v>
      </c>
      <c r="D408" s="110" t="s">
        <v>489</v>
      </c>
      <c r="E408" s="27"/>
      <c r="F408" s="27"/>
      <c r="G408" s="27"/>
    </row>
    <row r="409" spans="1:7" x14ac:dyDescent="0.3">
      <c r="A409" s="110" t="s">
        <v>710</v>
      </c>
      <c r="B409" s="110" t="s">
        <v>578</v>
      </c>
      <c r="C409" s="110" t="s">
        <v>565</v>
      </c>
      <c r="D409" s="110" t="s">
        <v>489</v>
      </c>
      <c r="E409" s="27"/>
      <c r="F409" s="27"/>
      <c r="G409" s="27"/>
    </row>
    <row r="410" spans="1:7" x14ac:dyDescent="0.3">
      <c r="A410" s="110" t="s">
        <v>710</v>
      </c>
      <c r="B410" s="110" t="s">
        <v>608</v>
      </c>
      <c r="C410" s="110" t="s">
        <v>565</v>
      </c>
      <c r="D410" s="110" t="s">
        <v>489</v>
      </c>
      <c r="E410" s="27"/>
      <c r="F410" s="27"/>
      <c r="G410" s="27"/>
    </row>
    <row r="411" spans="1:7" x14ac:dyDescent="0.3">
      <c r="A411" s="110" t="s">
        <v>716</v>
      </c>
      <c r="B411" s="110" t="s">
        <v>571</v>
      </c>
      <c r="C411" s="110" t="s">
        <v>565</v>
      </c>
      <c r="D411" s="110" t="s">
        <v>489</v>
      </c>
      <c r="E411" s="27"/>
      <c r="F411" s="27"/>
      <c r="G411" s="27"/>
    </row>
    <row r="412" spans="1:7" x14ac:dyDescent="0.3">
      <c r="A412" s="110" t="s">
        <v>716</v>
      </c>
      <c r="B412" s="110" t="s">
        <v>573</v>
      </c>
      <c r="C412" s="110" t="s">
        <v>565</v>
      </c>
      <c r="D412" s="110" t="s">
        <v>489</v>
      </c>
      <c r="E412" s="27"/>
      <c r="F412" s="27"/>
      <c r="G412" s="27"/>
    </row>
    <row r="413" spans="1:7" x14ac:dyDescent="0.3">
      <c r="A413" s="110" t="s">
        <v>716</v>
      </c>
      <c r="B413" s="110" t="s">
        <v>573</v>
      </c>
      <c r="C413" s="110" t="s">
        <v>565</v>
      </c>
      <c r="D413" s="110" t="s">
        <v>489</v>
      </c>
      <c r="E413" s="27"/>
      <c r="F413" s="27"/>
      <c r="G413" s="27"/>
    </row>
    <row r="414" spans="1:7" x14ac:dyDescent="0.3">
      <c r="A414" s="110" t="s">
        <v>716</v>
      </c>
      <c r="B414" s="110" t="s">
        <v>573</v>
      </c>
      <c r="C414" s="110" t="s">
        <v>565</v>
      </c>
      <c r="D414" s="110" t="s">
        <v>489</v>
      </c>
      <c r="E414" s="27"/>
      <c r="F414" s="27"/>
      <c r="G414" s="27"/>
    </row>
    <row r="415" spans="1:7" x14ac:dyDescent="0.3">
      <c r="A415" s="110" t="s">
        <v>716</v>
      </c>
      <c r="B415" s="110" t="s">
        <v>573</v>
      </c>
      <c r="C415" s="110" t="s">
        <v>565</v>
      </c>
      <c r="D415" s="110" t="s">
        <v>489</v>
      </c>
      <c r="E415" s="27"/>
      <c r="F415" s="27"/>
      <c r="G415" s="27"/>
    </row>
    <row r="416" spans="1:7" x14ac:dyDescent="0.3">
      <c r="A416" s="110" t="s">
        <v>716</v>
      </c>
      <c r="B416" s="110" t="s">
        <v>578</v>
      </c>
      <c r="C416" s="110" t="s">
        <v>565</v>
      </c>
      <c r="D416" s="110" t="s">
        <v>489</v>
      </c>
      <c r="E416" s="27"/>
      <c r="F416" s="27"/>
      <c r="G416" s="27"/>
    </row>
    <row r="417" spans="1:7" x14ac:dyDescent="0.3">
      <c r="A417" s="110" t="s">
        <v>717</v>
      </c>
      <c r="B417" s="110" t="s">
        <v>571</v>
      </c>
      <c r="C417" s="110" t="s">
        <v>615</v>
      </c>
      <c r="D417" s="110" t="s">
        <v>489</v>
      </c>
      <c r="E417" s="27"/>
      <c r="F417" s="27"/>
      <c r="G417" s="27"/>
    </row>
    <row r="418" spans="1:7" x14ac:dyDescent="0.3">
      <c r="A418" s="110" t="s">
        <v>717</v>
      </c>
      <c r="B418" s="110" t="s">
        <v>573</v>
      </c>
      <c r="C418" s="110" t="s">
        <v>615</v>
      </c>
      <c r="D418" s="110" t="s">
        <v>489</v>
      </c>
      <c r="E418" s="27"/>
      <c r="F418" s="27"/>
      <c r="G418" s="27"/>
    </row>
    <row r="419" spans="1:7" x14ac:dyDescent="0.3">
      <c r="A419" s="110" t="s">
        <v>717</v>
      </c>
      <c r="B419" s="110" t="s">
        <v>573</v>
      </c>
      <c r="C419" s="110" t="s">
        <v>615</v>
      </c>
      <c r="D419" s="110" t="s">
        <v>489</v>
      </c>
      <c r="E419" s="27"/>
      <c r="F419" s="27"/>
      <c r="G419" s="27"/>
    </row>
    <row r="420" spans="1:7" x14ac:dyDescent="0.3">
      <c r="A420" s="110" t="s">
        <v>717</v>
      </c>
      <c r="B420" s="110" t="s">
        <v>573</v>
      </c>
      <c r="C420" s="110" t="s">
        <v>615</v>
      </c>
      <c r="D420" s="110" t="s">
        <v>489</v>
      </c>
      <c r="E420" s="27"/>
      <c r="F420" s="27"/>
      <c r="G420" s="27"/>
    </row>
    <row r="421" spans="1:7" x14ac:dyDescent="0.3">
      <c r="A421" s="110" t="s">
        <v>717</v>
      </c>
      <c r="B421" s="110" t="s">
        <v>573</v>
      </c>
      <c r="C421" s="110" t="s">
        <v>615</v>
      </c>
      <c r="D421" s="110" t="s">
        <v>489</v>
      </c>
      <c r="E421" s="27"/>
      <c r="F421" s="27"/>
      <c r="G421" s="27"/>
    </row>
    <row r="422" spans="1:7" x14ac:dyDescent="0.3">
      <c r="A422" s="110" t="s">
        <v>717</v>
      </c>
      <c r="B422" s="110" t="s">
        <v>525</v>
      </c>
      <c r="C422" s="110" t="s">
        <v>615</v>
      </c>
      <c r="D422" s="110" t="s">
        <v>489</v>
      </c>
      <c r="E422" s="27"/>
      <c r="F422" s="27"/>
      <c r="G422" s="27"/>
    </row>
    <row r="423" spans="1:7" x14ac:dyDescent="0.3">
      <c r="A423" s="110" t="s">
        <v>717</v>
      </c>
      <c r="B423" s="110" t="s">
        <v>718</v>
      </c>
      <c r="C423" s="110" t="s">
        <v>615</v>
      </c>
      <c r="D423" s="110" t="s">
        <v>489</v>
      </c>
      <c r="E423" s="27"/>
      <c r="F423" s="27"/>
      <c r="G423" s="27"/>
    </row>
    <row r="424" spans="1:7" x14ac:dyDescent="0.3">
      <c r="A424" s="110" t="s">
        <v>717</v>
      </c>
      <c r="B424" s="110" t="s">
        <v>578</v>
      </c>
      <c r="C424" s="110" t="s">
        <v>615</v>
      </c>
      <c r="D424" s="110" t="s">
        <v>489</v>
      </c>
      <c r="E424" s="27"/>
      <c r="F424" s="27"/>
      <c r="G424" s="27"/>
    </row>
    <row r="425" spans="1:7" x14ac:dyDescent="0.3">
      <c r="A425" s="110" t="s">
        <v>719</v>
      </c>
      <c r="B425" s="110" t="s">
        <v>720</v>
      </c>
      <c r="C425" s="110" t="s">
        <v>572</v>
      </c>
      <c r="D425" s="110" t="s">
        <v>489</v>
      </c>
      <c r="E425" s="27"/>
      <c r="F425" s="27"/>
      <c r="G425" s="27"/>
    </row>
    <row r="426" spans="1:7" x14ac:dyDescent="0.3">
      <c r="A426" s="110" t="s">
        <v>719</v>
      </c>
      <c r="B426" s="110" t="s">
        <v>571</v>
      </c>
      <c r="C426" s="110" t="s">
        <v>572</v>
      </c>
      <c r="D426" s="110" t="s">
        <v>489</v>
      </c>
      <c r="E426" s="27"/>
      <c r="F426" s="27"/>
      <c r="G426" s="27"/>
    </row>
    <row r="427" spans="1:7" x14ac:dyDescent="0.3">
      <c r="A427" s="110" t="s">
        <v>719</v>
      </c>
      <c r="B427" s="110" t="s">
        <v>573</v>
      </c>
      <c r="C427" s="110" t="s">
        <v>572</v>
      </c>
      <c r="D427" s="110" t="s">
        <v>489</v>
      </c>
      <c r="E427" s="27"/>
      <c r="F427" s="27"/>
      <c r="G427" s="27"/>
    </row>
    <row r="428" spans="1:7" x14ac:dyDescent="0.3">
      <c r="A428" s="110" t="s">
        <v>719</v>
      </c>
      <c r="B428" s="110" t="s">
        <v>573</v>
      </c>
      <c r="C428" s="110" t="s">
        <v>572</v>
      </c>
      <c r="D428" s="110" t="s">
        <v>489</v>
      </c>
      <c r="E428" s="27"/>
      <c r="F428" s="27"/>
      <c r="G428" s="27"/>
    </row>
    <row r="429" spans="1:7" x14ac:dyDescent="0.3">
      <c r="A429" s="110" t="s">
        <v>719</v>
      </c>
      <c r="B429" s="110" t="s">
        <v>573</v>
      </c>
      <c r="C429" s="110" t="s">
        <v>572</v>
      </c>
      <c r="D429" s="110" t="s">
        <v>489</v>
      </c>
      <c r="E429" s="27"/>
      <c r="F429" s="27"/>
      <c r="G429" s="27"/>
    </row>
    <row r="430" spans="1:7" x14ac:dyDescent="0.3">
      <c r="A430" s="110" t="s">
        <v>719</v>
      </c>
      <c r="B430" s="110" t="s">
        <v>721</v>
      </c>
      <c r="C430" s="110" t="s">
        <v>572</v>
      </c>
      <c r="D430" s="110" t="s">
        <v>489</v>
      </c>
      <c r="E430" s="27"/>
      <c r="F430" s="27"/>
      <c r="G430" s="27"/>
    </row>
    <row r="431" spans="1:7" x14ac:dyDescent="0.3">
      <c r="A431" s="110" t="s">
        <v>719</v>
      </c>
      <c r="B431" s="110" t="s">
        <v>722</v>
      </c>
      <c r="C431" s="110" t="s">
        <v>572</v>
      </c>
      <c r="D431" s="110" t="s">
        <v>489</v>
      </c>
      <c r="E431" s="27"/>
      <c r="F431" s="27"/>
      <c r="G431" s="27"/>
    </row>
    <row r="432" spans="1:7" x14ac:dyDescent="0.3">
      <c r="A432" s="110" t="s">
        <v>719</v>
      </c>
      <c r="B432" s="110" t="s">
        <v>723</v>
      </c>
      <c r="C432" s="110" t="s">
        <v>572</v>
      </c>
      <c r="D432" s="110" t="s">
        <v>489</v>
      </c>
      <c r="E432" s="27"/>
      <c r="F432" s="27"/>
      <c r="G432" s="27"/>
    </row>
    <row r="433" spans="1:7" x14ac:dyDescent="0.3">
      <c r="A433" s="110" t="s">
        <v>719</v>
      </c>
      <c r="B433" s="110" t="s">
        <v>724</v>
      </c>
      <c r="C433" s="110" t="s">
        <v>572</v>
      </c>
      <c r="D433" s="110" t="s">
        <v>489</v>
      </c>
      <c r="E433" s="27"/>
      <c r="F433" s="27"/>
      <c r="G433" s="27"/>
    </row>
    <row r="434" spans="1:7" x14ac:dyDescent="0.3">
      <c r="A434" s="110" t="s">
        <v>719</v>
      </c>
      <c r="B434" s="110" t="s">
        <v>578</v>
      </c>
      <c r="C434" s="110" t="s">
        <v>572</v>
      </c>
      <c r="D434" s="110" t="s">
        <v>489</v>
      </c>
      <c r="E434" s="27"/>
      <c r="F434" s="27"/>
      <c r="G434" s="27"/>
    </row>
    <row r="435" spans="1:7" x14ac:dyDescent="0.3">
      <c r="A435" s="110" t="s">
        <v>719</v>
      </c>
      <c r="B435" s="110" t="s">
        <v>725</v>
      </c>
      <c r="C435" s="110" t="s">
        <v>572</v>
      </c>
      <c r="D435" s="110" t="s">
        <v>489</v>
      </c>
      <c r="E435" s="27"/>
      <c r="F435" s="27"/>
      <c r="G435" s="27"/>
    </row>
    <row r="436" spans="1:7" x14ac:dyDescent="0.3">
      <c r="A436" s="110" t="s">
        <v>726</v>
      </c>
      <c r="B436" s="110" t="s">
        <v>720</v>
      </c>
      <c r="C436" s="110" t="s">
        <v>727</v>
      </c>
      <c r="D436" s="110" t="s">
        <v>489</v>
      </c>
      <c r="E436" s="27"/>
      <c r="F436" s="27"/>
      <c r="G436" s="27"/>
    </row>
    <row r="437" spans="1:7" x14ac:dyDescent="0.3">
      <c r="A437" s="110" t="s">
        <v>726</v>
      </c>
      <c r="B437" s="110" t="s">
        <v>571</v>
      </c>
      <c r="C437" s="110" t="s">
        <v>727</v>
      </c>
      <c r="D437" s="110" t="s">
        <v>489</v>
      </c>
      <c r="E437" s="27"/>
      <c r="F437" s="27"/>
      <c r="G437" s="27"/>
    </row>
    <row r="438" spans="1:7" x14ac:dyDescent="0.3">
      <c r="A438" s="110" t="s">
        <v>726</v>
      </c>
      <c r="B438" s="110" t="s">
        <v>616</v>
      </c>
      <c r="C438" s="110" t="s">
        <v>727</v>
      </c>
      <c r="D438" s="110" t="s">
        <v>489</v>
      </c>
      <c r="E438" s="27"/>
      <c r="F438" s="27"/>
      <c r="G438" s="27"/>
    </row>
    <row r="439" spans="1:7" x14ac:dyDescent="0.3">
      <c r="A439" s="110" t="s">
        <v>726</v>
      </c>
      <c r="B439" s="110" t="s">
        <v>573</v>
      </c>
      <c r="C439" s="110" t="s">
        <v>727</v>
      </c>
      <c r="D439" s="110" t="s">
        <v>489</v>
      </c>
      <c r="E439" s="27"/>
      <c r="F439" s="27"/>
      <c r="G439" s="27"/>
    </row>
    <row r="440" spans="1:7" x14ac:dyDescent="0.3">
      <c r="A440" s="110" t="s">
        <v>726</v>
      </c>
      <c r="B440" s="110" t="s">
        <v>573</v>
      </c>
      <c r="C440" s="110" t="s">
        <v>727</v>
      </c>
      <c r="D440" s="110" t="s">
        <v>489</v>
      </c>
      <c r="E440" s="27"/>
      <c r="F440" s="27"/>
      <c r="G440" s="27"/>
    </row>
    <row r="441" spans="1:7" x14ac:dyDescent="0.3">
      <c r="A441" s="110" t="s">
        <v>726</v>
      </c>
      <c r="B441" s="110" t="s">
        <v>573</v>
      </c>
      <c r="C441" s="110" t="s">
        <v>727</v>
      </c>
      <c r="D441" s="110" t="s">
        <v>489</v>
      </c>
      <c r="E441" s="27"/>
      <c r="F441" s="27"/>
      <c r="G441" s="27"/>
    </row>
    <row r="442" spans="1:7" x14ac:dyDescent="0.3">
      <c r="A442" s="110" t="s">
        <v>726</v>
      </c>
      <c r="B442" s="110" t="s">
        <v>573</v>
      </c>
      <c r="C442" s="110" t="s">
        <v>727</v>
      </c>
      <c r="D442" s="110" t="s">
        <v>489</v>
      </c>
      <c r="E442" s="27"/>
      <c r="F442" s="27"/>
      <c r="G442" s="27"/>
    </row>
    <row r="443" spans="1:7" x14ac:dyDescent="0.3">
      <c r="A443" s="110" t="s">
        <v>726</v>
      </c>
      <c r="B443" s="110" t="s">
        <v>536</v>
      </c>
      <c r="C443" s="110" t="s">
        <v>727</v>
      </c>
      <c r="D443" s="110" t="s">
        <v>489</v>
      </c>
      <c r="E443" s="27"/>
      <c r="F443" s="27"/>
      <c r="G443" s="27"/>
    </row>
    <row r="444" spans="1:7" x14ac:dyDescent="0.3">
      <c r="A444" s="110" t="s">
        <v>726</v>
      </c>
      <c r="B444" s="110" t="s">
        <v>525</v>
      </c>
      <c r="C444" s="110" t="s">
        <v>727</v>
      </c>
      <c r="D444" s="110" t="s">
        <v>489</v>
      </c>
      <c r="E444" s="27"/>
      <c r="F444" s="27"/>
      <c r="G444" s="27"/>
    </row>
    <row r="445" spans="1:7" x14ac:dyDescent="0.3">
      <c r="A445" s="110" t="s">
        <v>726</v>
      </c>
      <c r="B445" s="110" t="s">
        <v>578</v>
      </c>
      <c r="C445" s="110" t="s">
        <v>727</v>
      </c>
      <c r="D445" s="110" t="s">
        <v>489</v>
      </c>
      <c r="E445" s="27"/>
      <c r="F445" s="27"/>
      <c r="G445" s="27"/>
    </row>
    <row r="446" spans="1:7" x14ac:dyDescent="0.3">
      <c r="A446" s="110" t="s">
        <v>726</v>
      </c>
      <c r="B446" s="110" t="s">
        <v>586</v>
      </c>
      <c r="C446" s="110" t="s">
        <v>727</v>
      </c>
      <c r="D446" s="110" t="s">
        <v>489</v>
      </c>
      <c r="E446" s="27"/>
      <c r="F446" s="27"/>
      <c r="G446" s="27"/>
    </row>
    <row r="447" spans="1:7" x14ac:dyDescent="0.3">
      <c r="A447" s="110" t="s">
        <v>728</v>
      </c>
      <c r="B447" s="110" t="s">
        <v>729</v>
      </c>
      <c r="C447" s="110" t="s">
        <v>488</v>
      </c>
      <c r="D447" s="110" t="s">
        <v>489</v>
      </c>
      <c r="E447" s="27"/>
      <c r="F447" s="27"/>
      <c r="G447" s="27"/>
    </row>
    <row r="448" spans="1:7" x14ac:dyDescent="0.3">
      <c r="A448" s="110" t="s">
        <v>728</v>
      </c>
      <c r="B448" s="110" t="s">
        <v>730</v>
      </c>
      <c r="C448" s="110" t="s">
        <v>488</v>
      </c>
      <c r="D448" s="110" t="s">
        <v>489</v>
      </c>
      <c r="E448" s="27"/>
      <c r="F448" s="27"/>
      <c r="G448" s="27"/>
    </row>
    <row r="449" spans="1:7" x14ac:dyDescent="0.3">
      <c r="A449" s="110" t="s">
        <v>728</v>
      </c>
      <c r="B449" s="110" t="s">
        <v>575</v>
      </c>
      <c r="C449" s="110" t="s">
        <v>488</v>
      </c>
      <c r="D449" s="110" t="s">
        <v>489</v>
      </c>
      <c r="E449" s="27"/>
      <c r="F449" s="27"/>
      <c r="G449" s="27"/>
    </row>
    <row r="450" spans="1:7" x14ac:dyDescent="0.3">
      <c r="A450" s="110" t="s">
        <v>728</v>
      </c>
      <c r="B450" s="110" t="s">
        <v>731</v>
      </c>
      <c r="C450" s="110" t="s">
        <v>488</v>
      </c>
      <c r="D450" s="110" t="s">
        <v>489</v>
      </c>
      <c r="E450" s="27"/>
      <c r="F450" s="27"/>
      <c r="G450" s="27"/>
    </row>
    <row r="451" spans="1:7" x14ac:dyDescent="0.3">
      <c r="A451" s="110" t="s">
        <v>728</v>
      </c>
      <c r="B451" s="110" t="s">
        <v>731</v>
      </c>
      <c r="C451" s="110" t="s">
        <v>488</v>
      </c>
      <c r="D451" s="110" t="s">
        <v>489</v>
      </c>
      <c r="E451" s="27"/>
      <c r="F451" s="27"/>
      <c r="G451" s="27"/>
    </row>
    <row r="452" spans="1:7" x14ac:dyDescent="0.3">
      <c r="A452" s="110" t="s">
        <v>728</v>
      </c>
      <c r="B452" s="110" t="s">
        <v>732</v>
      </c>
      <c r="C452" s="110" t="s">
        <v>488</v>
      </c>
      <c r="D452" s="110" t="s">
        <v>489</v>
      </c>
      <c r="E452" s="27"/>
      <c r="F452" s="27"/>
      <c r="G452" s="27"/>
    </row>
    <row r="453" spans="1:7" x14ac:dyDescent="0.3">
      <c r="A453" s="110" t="s">
        <v>728</v>
      </c>
      <c r="B453" s="110" t="s">
        <v>733</v>
      </c>
      <c r="C453" s="110" t="s">
        <v>488</v>
      </c>
      <c r="D453" s="110" t="s">
        <v>489</v>
      </c>
      <c r="E453" s="27"/>
      <c r="F453" s="27"/>
      <c r="G453" s="27"/>
    </row>
    <row r="454" spans="1:7" x14ac:dyDescent="0.3">
      <c r="A454" s="110" t="s">
        <v>728</v>
      </c>
      <c r="B454" s="110" t="s">
        <v>734</v>
      </c>
      <c r="C454" s="110" t="s">
        <v>488</v>
      </c>
      <c r="D454" s="110" t="s">
        <v>489</v>
      </c>
      <c r="E454" s="27"/>
      <c r="F454" s="27"/>
      <c r="G454" s="27"/>
    </row>
    <row r="455" spans="1:7" x14ac:dyDescent="0.3">
      <c r="A455" s="110" t="s">
        <v>735</v>
      </c>
      <c r="B455" s="110" t="s">
        <v>736</v>
      </c>
      <c r="C455" s="110" t="s">
        <v>488</v>
      </c>
      <c r="D455" s="110" t="s">
        <v>489</v>
      </c>
      <c r="E455" s="27"/>
      <c r="F455" s="27"/>
      <c r="G455" s="27"/>
    </row>
    <row r="456" spans="1:7" x14ac:dyDescent="0.3">
      <c r="A456" s="110" t="s">
        <v>735</v>
      </c>
      <c r="B456" s="110" t="s">
        <v>676</v>
      </c>
      <c r="C456" s="110" t="s">
        <v>488</v>
      </c>
      <c r="D456" s="110" t="s">
        <v>489</v>
      </c>
      <c r="E456" s="27"/>
      <c r="F456" s="27"/>
      <c r="G456" s="27"/>
    </row>
    <row r="457" spans="1:7" x14ac:dyDescent="0.3">
      <c r="A457" s="110" t="s">
        <v>735</v>
      </c>
      <c r="B457" s="110" t="s">
        <v>590</v>
      </c>
      <c r="C457" s="110" t="s">
        <v>488</v>
      </c>
      <c r="D457" s="110" t="s">
        <v>489</v>
      </c>
      <c r="E457" s="27"/>
      <c r="F457" s="27"/>
      <c r="G457" s="27"/>
    </row>
    <row r="458" spans="1:7" x14ac:dyDescent="0.3">
      <c r="A458" s="110" t="s">
        <v>735</v>
      </c>
      <c r="B458" s="110" t="s">
        <v>590</v>
      </c>
      <c r="C458" s="110" t="s">
        <v>488</v>
      </c>
      <c r="D458" s="110" t="s">
        <v>489</v>
      </c>
      <c r="E458" s="27"/>
      <c r="F458" s="27"/>
      <c r="G458" s="27"/>
    </row>
    <row r="459" spans="1:7" x14ac:dyDescent="0.3">
      <c r="A459" s="110" t="s">
        <v>735</v>
      </c>
      <c r="B459" s="110" t="s">
        <v>737</v>
      </c>
      <c r="C459" s="110" t="s">
        <v>488</v>
      </c>
      <c r="D459" s="110" t="s">
        <v>489</v>
      </c>
      <c r="E459" s="27"/>
      <c r="F459" s="27"/>
      <c r="G459" s="27"/>
    </row>
    <row r="460" spans="1:7" x14ac:dyDescent="0.3">
      <c r="A460" s="110" t="s">
        <v>735</v>
      </c>
      <c r="B460" s="110" t="s">
        <v>537</v>
      </c>
      <c r="C460" s="110" t="s">
        <v>488</v>
      </c>
      <c r="D460" s="110" t="s">
        <v>489</v>
      </c>
      <c r="E460" s="27"/>
      <c r="F460" s="27"/>
      <c r="G460" s="27"/>
    </row>
    <row r="461" spans="1:7" x14ac:dyDescent="0.3">
      <c r="A461" s="110" t="s">
        <v>735</v>
      </c>
      <c r="B461" s="110" t="s">
        <v>738</v>
      </c>
      <c r="C461" s="110" t="s">
        <v>488</v>
      </c>
      <c r="D461" s="110" t="s">
        <v>489</v>
      </c>
      <c r="E461" s="27"/>
      <c r="F461" s="27"/>
      <c r="G461" s="27"/>
    </row>
    <row r="462" spans="1:7" x14ac:dyDescent="0.3">
      <c r="A462" s="110" t="s">
        <v>341</v>
      </c>
      <c r="B462" s="110" t="s">
        <v>739</v>
      </c>
      <c r="C462" s="110" t="s">
        <v>488</v>
      </c>
      <c r="D462" s="110" t="s">
        <v>489</v>
      </c>
      <c r="E462" s="27"/>
      <c r="F462" s="27"/>
      <c r="G462" s="27"/>
    </row>
    <row r="463" spans="1:7" x14ac:dyDescent="0.3">
      <c r="A463" s="110" t="s">
        <v>341</v>
      </c>
      <c r="B463" s="110" t="s">
        <v>626</v>
      </c>
      <c r="C463" s="110" t="s">
        <v>488</v>
      </c>
      <c r="D463" s="110" t="s">
        <v>489</v>
      </c>
      <c r="E463" s="27"/>
      <c r="F463" s="27"/>
      <c r="G463" s="27"/>
    </row>
    <row r="464" spans="1:7" x14ac:dyDescent="0.3">
      <c r="A464" s="110" t="s">
        <v>341</v>
      </c>
      <c r="B464" s="110" t="s">
        <v>740</v>
      </c>
      <c r="C464" s="110" t="s">
        <v>488</v>
      </c>
      <c r="D464" s="110" t="s">
        <v>489</v>
      </c>
      <c r="E464" s="27"/>
      <c r="F464" s="27"/>
      <c r="G464" s="27"/>
    </row>
    <row r="465" spans="1:7" x14ac:dyDescent="0.3">
      <c r="A465" s="110" t="s">
        <v>341</v>
      </c>
      <c r="B465" s="110" t="s">
        <v>740</v>
      </c>
      <c r="C465" s="110" t="s">
        <v>488</v>
      </c>
      <c r="D465" s="110" t="s">
        <v>489</v>
      </c>
      <c r="E465" s="27"/>
      <c r="F465" s="27"/>
      <c r="G465" s="27"/>
    </row>
    <row r="466" spans="1:7" x14ac:dyDescent="0.3">
      <c r="A466" s="110" t="s">
        <v>341</v>
      </c>
      <c r="B466" s="110" t="s">
        <v>741</v>
      </c>
      <c r="C466" s="110" t="s">
        <v>488</v>
      </c>
      <c r="D466" s="110" t="s">
        <v>489</v>
      </c>
      <c r="E466" s="27"/>
      <c r="F466" s="27"/>
      <c r="G466" s="27"/>
    </row>
    <row r="467" spans="1:7" x14ac:dyDescent="0.3">
      <c r="A467" s="110" t="s">
        <v>341</v>
      </c>
      <c r="B467" s="110" t="s">
        <v>742</v>
      </c>
      <c r="C467" s="110" t="s">
        <v>488</v>
      </c>
      <c r="D467" s="110" t="s">
        <v>489</v>
      </c>
      <c r="E467" s="27"/>
      <c r="F467" s="27"/>
      <c r="G467" s="27"/>
    </row>
    <row r="468" spans="1:7" x14ac:dyDescent="0.3">
      <c r="A468" s="110" t="s">
        <v>341</v>
      </c>
      <c r="B468" s="110" t="s">
        <v>742</v>
      </c>
      <c r="C468" s="110" t="s">
        <v>488</v>
      </c>
      <c r="D468" s="110" t="s">
        <v>489</v>
      </c>
      <c r="E468" s="27"/>
      <c r="F468" s="27"/>
      <c r="G468" s="27"/>
    </row>
    <row r="469" spans="1:7" x14ac:dyDescent="0.3">
      <c r="A469" s="110" t="s">
        <v>341</v>
      </c>
      <c r="B469" s="110" t="s">
        <v>743</v>
      </c>
      <c r="C469" s="110" t="s">
        <v>488</v>
      </c>
      <c r="D469" s="110" t="s">
        <v>489</v>
      </c>
      <c r="E469" s="27"/>
      <c r="F469" s="27"/>
      <c r="G469" s="27"/>
    </row>
    <row r="470" spans="1:7" x14ac:dyDescent="0.3">
      <c r="A470" s="110" t="s">
        <v>341</v>
      </c>
      <c r="B470" s="110" t="s">
        <v>744</v>
      </c>
      <c r="C470" s="110" t="s">
        <v>488</v>
      </c>
      <c r="D470" s="110" t="s">
        <v>489</v>
      </c>
      <c r="E470" s="27"/>
      <c r="F470" s="27"/>
      <c r="G470" s="27"/>
    </row>
    <row r="471" spans="1:7" x14ac:dyDescent="0.3">
      <c r="A471" s="110" t="s">
        <v>341</v>
      </c>
      <c r="B471" s="110" t="s">
        <v>745</v>
      </c>
      <c r="C471" s="110" t="s">
        <v>488</v>
      </c>
      <c r="D471" s="110" t="s">
        <v>489</v>
      </c>
      <c r="E471" s="27"/>
      <c r="F471" s="27"/>
      <c r="G471" s="27"/>
    </row>
    <row r="472" spans="1:7" x14ac:dyDescent="0.3">
      <c r="A472" s="110" t="s">
        <v>341</v>
      </c>
      <c r="B472" s="110" t="s">
        <v>746</v>
      </c>
      <c r="C472" s="110" t="s">
        <v>488</v>
      </c>
      <c r="D472" s="110" t="s">
        <v>489</v>
      </c>
      <c r="E472" s="27"/>
      <c r="F472" s="27"/>
      <c r="G472" s="27"/>
    </row>
    <row r="473" spans="1:7" x14ac:dyDescent="0.3">
      <c r="A473" s="110" t="s">
        <v>341</v>
      </c>
      <c r="B473" s="110" t="s">
        <v>341</v>
      </c>
      <c r="C473" s="110" t="s">
        <v>488</v>
      </c>
      <c r="D473" s="110" t="s">
        <v>489</v>
      </c>
      <c r="E473" s="27"/>
      <c r="F473" s="27"/>
      <c r="G473" s="27"/>
    </row>
    <row r="474" spans="1:7" x14ac:dyDescent="0.3">
      <c r="A474" s="110" t="s">
        <v>341</v>
      </c>
      <c r="B474" s="110" t="s">
        <v>747</v>
      </c>
      <c r="C474" s="110" t="s">
        <v>488</v>
      </c>
      <c r="D474" s="110" t="s">
        <v>489</v>
      </c>
      <c r="E474" s="27"/>
      <c r="F474" s="27"/>
      <c r="G474" s="27"/>
    </row>
    <row r="475" spans="1:7" x14ac:dyDescent="0.3">
      <c r="A475" s="110" t="s">
        <v>341</v>
      </c>
      <c r="B475" s="110" t="s">
        <v>748</v>
      </c>
      <c r="C475" s="110" t="s">
        <v>488</v>
      </c>
      <c r="D475" s="110" t="s">
        <v>489</v>
      </c>
      <c r="E475" s="27"/>
      <c r="F475" s="27"/>
      <c r="G475" s="27"/>
    </row>
    <row r="476" spans="1:7" x14ac:dyDescent="0.3">
      <c r="A476" s="110" t="s">
        <v>341</v>
      </c>
      <c r="B476" s="110" t="s">
        <v>749</v>
      </c>
      <c r="C476" s="110" t="s">
        <v>488</v>
      </c>
      <c r="D476" s="110" t="s">
        <v>489</v>
      </c>
      <c r="E476" s="27"/>
      <c r="F476" s="27"/>
      <c r="G476" s="27"/>
    </row>
    <row r="477" spans="1:7" x14ac:dyDescent="0.3">
      <c r="A477" s="110" t="s">
        <v>341</v>
      </c>
      <c r="B477" s="110" t="s">
        <v>750</v>
      </c>
      <c r="C477" s="110" t="s">
        <v>488</v>
      </c>
      <c r="D477" s="110" t="s">
        <v>489</v>
      </c>
      <c r="E477" s="27"/>
      <c r="F477" s="27"/>
      <c r="G477" s="27"/>
    </row>
    <row r="478" spans="1:7" x14ac:dyDescent="0.3">
      <c r="A478" s="110" t="s">
        <v>341</v>
      </c>
      <c r="B478" s="110" t="s">
        <v>751</v>
      </c>
      <c r="C478" s="110" t="s">
        <v>488</v>
      </c>
      <c r="D478" s="110" t="s">
        <v>489</v>
      </c>
      <c r="E478" s="27"/>
      <c r="F478" s="27"/>
      <c r="G478" s="27"/>
    </row>
    <row r="479" spans="1:7" x14ac:dyDescent="0.3">
      <c r="A479" s="110" t="s">
        <v>341</v>
      </c>
      <c r="B479" s="110" t="s">
        <v>700</v>
      </c>
      <c r="C479" s="110" t="s">
        <v>488</v>
      </c>
      <c r="D479" s="110" t="s">
        <v>489</v>
      </c>
      <c r="E479" s="27"/>
      <c r="F479" s="27"/>
      <c r="G479" s="27"/>
    </row>
    <row r="480" spans="1:7" x14ac:dyDescent="0.3">
      <c r="A480" s="110" t="s">
        <v>341</v>
      </c>
      <c r="B480" s="110" t="s">
        <v>752</v>
      </c>
      <c r="C480" s="110" t="s">
        <v>488</v>
      </c>
      <c r="D480" s="110" t="s">
        <v>489</v>
      </c>
      <c r="E480" s="27"/>
      <c r="F480" s="27"/>
      <c r="G480" s="27"/>
    </row>
    <row r="481" spans="1:7" x14ac:dyDescent="0.3">
      <c r="A481" s="110" t="s">
        <v>341</v>
      </c>
      <c r="B481" s="110" t="s">
        <v>753</v>
      </c>
      <c r="C481" s="110" t="s">
        <v>488</v>
      </c>
      <c r="D481" s="110" t="s">
        <v>489</v>
      </c>
      <c r="E481" s="27"/>
      <c r="F481" s="27"/>
      <c r="G481" s="27"/>
    </row>
    <row r="482" spans="1:7" x14ac:dyDescent="0.3">
      <c r="A482" s="110" t="s">
        <v>341</v>
      </c>
      <c r="B482" s="110" t="s">
        <v>754</v>
      </c>
      <c r="C482" s="110" t="s">
        <v>488</v>
      </c>
      <c r="D482" s="110" t="s">
        <v>489</v>
      </c>
      <c r="E482" s="27"/>
      <c r="F482" s="27"/>
      <c r="G482" s="27"/>
    </row>
    <row r="483" spans="1:7" x14ac:dyDescent="0.3">
      <c r="A483" s="110" t="s">
        <v>341</v>
      </c>
      <c r="B483" s="110" t="s">
        <v>755</v>
      </c>
      <c r="C483" s="110" t="s">
        <v>488</v>
      </c>
      <c r="D483" s="110" t="s">
        <v>489</v>
      </c>
      <c r="E483" s="27"/>
      <c r="F483" s="27"/>
      <c r="G483" s="27"/>
    </row>
    <row r="484" spans="1:7" x14ac:dyDescent="0.3">
      <c r="A484" s="110" t="s">
        <v>341</v>
      </c>
      <c r="B484" s="110" t="s">
        <v>756</v>
      </c>
      <c r="C484" s="110" t="s">
        <v>488</v>
      </c>
      <c r="D484" s="110" t="s">
        <v>489</v>
      </c>
      <c r="E484" s="27"/>
      <c r="F484" s="27"/>
      <c r="G484" s="27"/>
    </row>
    <row r="485" spans="1:7" x14ac:dyDescent="0.3">
      <c r="A485" s="110" t="s">
        <v>341</v>
      </c>
      <c r="B485" s="110" t="s">
        <v>586</v>
      </c>
      <c r="C485" s="110" t="s">
        <v>488</v>
      </c>
      <c r="D485" s="110" t="s">
        <v>489</v>
      </c>
      <c r="E485" s="27"/>
      <c r="F485" s="27"/>
      <c r="G485" s="27"/>
    </row>
    <row r="486" spans="1:7" x14ac:dyDescent="0.3">
      <c r="A486" s="110" t="s">
        <v>341</v>
      </c>
      <c r="B486" s="110" t="s">
        <v>757</v>
      </c>
      <c r="C486" s="110" t="s">
        <v>488</v>
      </c>
      <c r="D486" s="110" t="s">
        <v>489</v>
      </c>
      <c r="E486" s="27"/>
      <c r="F486" s="27"/>
      <c r="G486" s="27"/>
    </row>
    <row r="487" spans="1:7" x14ac:dyDescent="0.3">
      <c r="A487" s="110" t="s">
        <v>341</v>
      </c>
      <c r="B487" s="110" t="s">
        <v>758</v>
      </c>
      <c r="C487" s="110" t="s">
        <v>488</v>
      </c>
      <c r="D487" s="110" t="s">
        <v>489</v>
      </c>
      <c r="E487" s="27"/>
      <c r="F487" s="27"/>
      <c r="G487" s="27"/>
    </row>
    <row r="488" spans="1:7" x14ac:dyDescent="0.3">
      <c r="A488" s="110" t="s">
        <v>341</v>
      </c>
      <c r="B488" s="110" t="s">
        <v>759</v>
      </c>
      <c r="C488" s="110" t="s">
        <v>488</v>
      </c>
      <c r="D488" s="110" t="s">
        <v>489</v>
      </c>
      <c r="E488" s="27"/>
      <c r="F488" s="27"/>
      <c r="G488" s="27"/>
    </row>
    <row r="489" spans="1:7" x14ac:dyDescent="0.3">
      <c r="A489" s="110" t="s">
        <v>341</v>
      </c>
      <c r="B489" s="110" t="s">
        <v>760</v>
      </c>
      <c r="C489" s="110" t="s">
        <v>488</v>
      </c>
      <c r="D489" s="110" t="s">
        <v>489</v>
      </c>
      <c r="E489" s="27"/>
      <c r="F489" s="27"/>
      <c r="G489" s="27"/>
    </row>
    <row r="490" spans="1:7" x14ac:dyDescent="0.3">
      <c r="A490" s="110" t="s">
        <v>341</v>
      </c>
      <c r="B490" s="110" t="s">
        <v>761</v>
      </c>
      <c r="C490" s="110" t="s">
        <v>488</v>
      </c>
      <c r="D490" s="110" t="s">
        <v>489</v>
      </c>
      <c r="E490" s="27"/>
      <c r="F490" s="27"/>
      <c r="G490" s="27"/>
    </row>
    <row r="491" spans="1:7" x14ac:dyDescent="0.3">
      <c r="A491" s="110" t="s">
        <v>341</v>
      </c>
      <c r="B491" s="110" t="s">
        <v>762</v>
      </c>
      <c r="C491" s="110" t="s">
        <v>488</v>
      </c>
      <c r="D491" s="110" t="s">
        <v>489</v>
      </c>
      <c r="E491" s="27"/>
      <c r="F491" s="27"/>
      <c r="G491" s="27"/>
    </row>
    <row r="492" spans="1:7" x14ac:dyDescent="0.3">
      <c r="A492" s="110" t="s">
        <v>341</v>
      </c>
      <c r="B492" s="110" t="s">
        <v>763</v>
      </c>
      <c r="C492" s="110" t="s">
        <v>488</v>
      </c>
      <c r="D492" s="110" t="s">
        <v>489</v>
      </c>
      <c r="E492" s="27"/>
      <c r="F492" s="27"/>
      <c r="G492" s="27"/>
    </row>
    <row r="493" spans="1:7" x14ac:dyDescent="0.3">
      <c r="A493" s="110" t="s">
        <v>342</v>
      </c>
      <c r="B493" s="110" t="s">
        <v>764</v>
      </c>
      <c r="C493" s="110" t="s">
        <v>488</v>
      </c>
      <c r="D493" s="110" t="s">
        <v>489</v>
      </c>
      <c r="E493" s="27"/>
      <c r="F493" s="27"/>
      <c r="G493" s="27"/>
    </row>
    <row r="494" spans="1:7" x14ac:dyDescent="0.3">
      <c r="A494" s="110" t="s">
        <v>342</v>
      </c>
      <c r="B494" s="110" t="s">
        <v>765</v>
      </c>
      <c r="C494" s="110" t="s">
        <v>488</v>
      </c>
      <c r="D494" s="110" t="s">
        <v>519</v>
      </c>
      <c r="E494" s="27"/>
      <c r="F494" s="27"/>
      <c r="G494" s="27"/>
    </row>
    <row r="495" spans="1:7" x14ac:dyDescent="0.3">
      <c r="A495" s="110" t="s">
        <v>342</v>
      </c>
      <c r="B495" s="110" t="s">
        <v>766</v>
      </c>
      <c r="C495" s="110" t="s">
        <v>488</v>
      </c>
      <c r="D495" s="110" t="s">
        <v>519</v>
      </c>
      <c r="E495" s="27"/>
      <c r="F495" s="27"/>
      <c r="G495" s="27"/>
    </row>
    <row r="496" spans="1:7" x14ac:dyDescent="0.3">
      <c r="A496" s="110" t="s">
        <v>342</v>
      </c>
      <c r="B496" s="110" t="s">
        <v>767</v>
      </c>
      <c r="C496" s="110" t="s">
        <v>488</v>
      </c>
      <c r="D496" s="110" t="s">
        <v>489</v>
      </c>
      <c r="E496" s="27"/>
      <c r="F496" s="27"/>
      <c r="G496" s="27"/>
    </row>
    <row r="497" spans="1:7" x14ac:dyDescent="0.3">
      <c r="A497" s="110" t="s">
        <v>342</v>
      </c>
      <c r="B497" s="110" t="s">
        <v>342</v>
      </c>
      <c r="C497" s="110" t="s">
        <v>488</v>
      </c>
      <c r="D497" s="110" t="s">
        <v>489</v>
      </c>
      <c r="E497" s="27"/>
      <c r="F497" s="27"/>
      <c r="G497" s="27"/>
    </row>
    <row r="498" spans="1:7" x14ac:dyDescent="0.3">
      <c r="A498" s="110" t="s">
        <v>342</v>
      </c>
      <c r="B498" s="110" t="s">
        <v>676</v>
      </c>
      <c r="C498" s="110" t="s">
        <v>488</v>
      </c>
      <c r="D498" s="110" t="s">
        <v>489</v>
      </c>
      <c r="E498" s="27"/>
      <c r="F498" s="27"/>
      <c r="G498" s="27"/>
    </row>
    <row r="499" spans="1:7" x14ac:dyDescent="0.3">
      <c r="A499" s="110" t="s">
        <v>342</v>
      </c>
      <c r="B499" s="110" t="s">
        <v>676</v>
      </c>
      <c r="C499" s="110" t="s">
        <v>488</v>
      </c>
      <c r="D499" s="110" t="s">
        <v>489</v>
      </c>
      <c r="E499" s="27"/>
      <c r="F499" s="27"/>
      <c r="G499" s="27"/>
    </row>
    <row r="500" spans="1:7" x14ac:dyDescent="0.3">
      <c r="A500" s="110" t="s">
        <v>342</v>
      </c>
      <c r="B500" s="110" t="s">
        <v>768</v>
      </c>
      <c r="C500" s="110" t="s">
        <v>488</v>
      </c>
      <c r="D500" s="110" t="s">
        <v>489</v>
      </c>
      <c r="E500" s="27"/>
      <c r="F500" s="27"/>
      <c r="G500" s="27"/>
    </row>
    <row r="501" spans="1:7" x14ac:dyDescent="0.3">
      <c r="A501" s="110" t="s">
        <v>342</v>
      </c>
      <c r="B501" s="110" t="s">
        <v>769</v>
      </c>
      <c r="C501" s="110" t="s">
        <v>488</v>
      </c>
      <c r="D501" s="110" t="s">
        <v>489</v>
      </c>
      <c r="E501" s="27"/>
      <c r="F501" s="27"/>
      <c r="G501" s="27"/>
    </row>
    <row r="502" spans="1:7" x14ac:dyDescent="0.3">
      <c r="A502" s="110" t="s">
        <v>342</v>
      </c>
      <c r="B502" s="110" t="s">
        <v>770</v>
      </c>
      <c r="C502" s="110" t="s">
        <v>488</v>
      </c>
      <c r="D502" s="110" t="s">
        <v>489</v>
      </c>
      <c r="E502" s="27"/>
      <c r="F502" s="27"/>
      <c r="G502" s="27"/>
    </row>
    <row r="503" spans="1:7" x14ac:dyDescent="0.3">
      <c r="A503" s="110" t="s">
        <v>342</v>
      </c>
      <c r="B503" s="110" t="s">
        <v>771</v>
      </c>
      <c r="C503" s="110" t="s">
        <v>488</v>
      </c>
      <c r="D503" s="110" t="s">
        <v>489</v>
      </c>
      <c r="E503" s="27"/>
      <c r="F503" s="27"/>
      <c r="G503" s="27"/>
    </row>
    <row r="504" spans="1:7" x14ac:dyDescent="0.3">
      <c r="A504" s="110" t="s">
        <v>342</v>
      </c>
      <c r="B504" s="110" t="s">
        <v>566</v>
      </c>
      <c r="C504" s="110" t="s">
        <v>488</v>
      </c>
      <c r="D504" s="110" t="s">
        <v>489</v>
      </c>
      <c r="E504" s="27"/>
      <c r="F504" s="27"/>
      <c r="G504" s="27"/>
    </row>
    <row r="505" spans="1:7" x14ac:dyDescent="0.3">
      <c r="A505" s="110" t="s">
        <v>342</v>
      </c>
      <c r="B505" s="110" t="s">
        <v>772</v>
      </c>
      <c r="C505" s="110" t="s">
        <v>488</v>
      </c>
      <c r="D505" s="110" t="s">
        <v>489</v>
      </c>
      <c r="E505" s="27"/>
      <c r="F505" s="27"/>
      <c r="G505" s="27"/>
    </row>
    <row r="506" spans="1:7" x14ac:dyDescent="0.3">
      <c r="A506" s="110" t="s">
        <v>773</v>
      </c>
      <c r="B506" s="110" t="s">
        <v>774</v>
      </c>
      <c r="C506" s="110" t="s">
        <v>488</v>
      </c>
      <c r="D506" s="110" t="s">
        <v>489</v>
      </c>
      <c r="E506" s="27"/>
      <c r="F506" s="27"/>
      <c r="G506" s="27"/>
    </row>
    <row r="507" spans="1:7" x14ac:dyDescent="0.3">
      <c r="A507" s="110" t="s">
        <v>775</v>
      </c>
      <c r="B507" s="110" t="s">
        <v>529</v>
      </c>
      <c r="C507" s="110" t="s">
        <v>488</v>
      </c>
      <c r="D507" s="110" t="s">
        <v>489</v>
      </c>
      <c r="E507" s="27"/>
      <c r="F507" s="27"/>
      <c r="G507" s="27"/>
    </row>
    <row r="508" spans="1:7" x14ac:dyDescent="0.3">
      <c r="A508" s="110" t="s">
        <v>775</v>
      </c>
      <c r="B508" s="110" t="s">
        <v>776</v>
      </c>
      <c r="C508" s="110" t="s">
        <v>488</v>
      </c>
      <c r="D508" s="110" t="s">
        <v>489</v>
      </c>
      <c r="E508" s="27"/>
      <c r="F508" s="27"/>
      <c r="G508" s="27"/>
    </row>
    <row r="509" spans="1:7" x14ac:dyDescent="0.3">
      <c r="A509" s="110" t="s">
        <v>775</v>
      </c>
      <c r="B509" s="110" t="s">
        <v>777</v>
      </c>
      <c r="C509" s="110" t="s">
        <v>488</v>
      </c>
      <c r="D509" s="110" t="s">
        <v>489</v>
      </c>
      <c r="E509" s="27"/>
      <c r="F509" s="27"/>
      <c r="G509" s="27"/>
    </row>
    <row r="510" spans="1:7" x14ac:dyDescent="0.3">
      <c r="A510" s="110" t="s">
        <v>775</v>
      </c>
      <c r="B510" s="110" t="s">
        <v>778</v>
      </c>
      <c r="C510" s="110" t="s">
        <v>488</v>
      </c>
      <c r="D510" s="110" t="s">
        <v>489</v>
      </c>
      <c r="E510" s="27"/>
      <c r="F510" s="27"/>
      <c r="G510" s="27"/>
    </row>
    <row r="511" spans="1:7" x14ac:dyDescent="0.3">
      <c r="A511" s="110" t="s">
        <v>775</v>
      </c>
      <c r="B511" s="110" t="s">
        <v>779</v>
      </c>
      <c r="C511" s="110" t="s">
        <v>488</v>
      </c>
      <c r="D511" s="110" t="s">
        <v>489</v>
      </c>
      <c r="E511" s="27"/>
      <c r="F511" s="27"/>
      <c r="G511" s="27"/>
    </row>
    <row r="512" spans="1:7" x14ac:dyDescent="0.3">
      <c r="A512" s="110" t="s">
        <v>780</v>
      </c>
      <c r="B512" s="110" t="s">
        <v>517</v>
      </c>
      <c r="C512" s="110" t="s">
        <v>488</v>
      </c>
      <c r="D512" s="110" t="s">
        <v>489</v>
      </c>
      <c r="E512" s="27"/>
      <c r="F512" s="27"/>
      <c r="G512" s="27"/>
    </row>
    <row r="513" spans="1:7" x14ac:dyDescent="0.3">
      <c r="A513" s="110" t="s">
        <v>780</v>
      </c>
      <c r="B513" s="110" t="s">
        <v>501</v>
      </c>
      <c r="C513" s="110" t="s">
        <v>488</v>
      </c>
      <c r="D513" s="110" t="s">
        <v>489</v>
      </c>
      <c r="E513" s="27"/>
      <c r="F513" s="27"/>
      <c r="G513" s="27"/>
    </row>
    <row r="514" spans="1:7" x14ac:dyDescent="0.3">
      <c r="A514" s="110" t="s">
        <v>780</v>
      </c>
      <c r="B514" s="110" t="s">
        <v>781</v>
      </c>
      <c r="C514" s="110" t="s">
        <v>488</v>
      </c>
      <c r="D514" s="110" t="s">
        <v>489</v>
      </c>
      <c r="E514" s="27"/>
      <c r="F514" s="27"/>
      <c r="G514" s="27"/>
    </row>
    <row r="515" spans="1:7" x14ac:dyDescent="0.3">
      <c r="A515" s="110" t="s">
        <v>780</v>
      </c>
      <c r="B515" s="110" t="s">
        <v>782</v>
      </c>
      <c r="C515" s="110" t="s">
        <v>488</v>
      </c>
      <c r="D515" s="110" t="s">
        <v>489</v>
      </c>
      <c r="E515" s="27"/>
      <c r="F515" s="27"/>
      <c r="G515" s="27"/>
    </row>
    <row r="516" spans="1:7" x14ac:dyDescent="0.3">
      <c r="A516" s="110" t="s">
        <v>783</v>
      </c>
      <c r="B516" s="110" t="s">
        <v>784</v>
      </c>
      <c r="C516" s="110" t="s">
        <v>565</v>
      </c>
      <c r="D516" s="110" t="s">
        <v>489</v>
      </c>
      <c r="E516" s="27"/>
      <c r="F516" s="27"/>
      <c r="G516" s="27"/>
    </row>
    <row r="517" spans="1:7" x14ac:dyDescent="0.3">
      <c r="A517" s="110" t="s">
        <v>783</v>
      </c>
      <c r="B517" s="110" t="s">
        <v>591</v>
      </c>
      <c r="C517" s="110" t="s">
        <v>565</v>
      </c>
      <c r="D517" s="110" t="s">
        <v>489</v>
      </c>
      <c r="E517" s="27"/>
      <c r="F517" s="27"/>
      <c r="G517" s="27"/>
    </row>
    <row r="518" spans="1:7" x14ac:dyDescent="0.3">
      <c r="A518" s="110" t="s">
        <v>783</v>
      </c>
      <c r="B518" s="110" t="s">
        <v>591</v>
      </c>
      <c r="C518" s="110" t="s">
        <v>565</v>
      </c>
      <c r="D518" s="110" t="s">
        <v>489</v>
      </c>
      <c r="E518" s="27"/>
      <c r="F518" s="27"/>
      <c r="G518" s="27"/>
    </row>
    <row r="519" spans="1:7" x14ac:dyDescent="0.3">
      <c r="A519" s="110" t="s">
        <v>785</v>
      </c>
      <c r="B519" s="110" t="s">
        <v>786</v>
      </c>
      <c r="C519" s="110" t="s">
        <v>787</v>
      </c>
      <c r="D519" s="110" t="s">
        <v>489</v>
      </c>
      <c r="E519" s="27"/>
      <c r="F519" s="27"/>
      <c r="G519" s="27"/>
    </row>
    <row r="520" spans="1:7" x14ac:dyDescent="0.3">
      <c r="A520" s="110" t="s">
        <v>785</v>
      </c>
      <c r="B520" s="110" t="s">
        <v>788</v>
      </c>
      <c r="C520" s="110" t="s">
        <v>787</v>
      </c>
      <c r="D520" s="110" t="s">
        <v>489</v>
      </c>
      <c r="E520" s="27"/>
      <c r="F520" s="27"/>
      <c r="G520" s="27"/>
    </row>
    <row r="521" spans="1:7" x14ac:dyDescent="0.3">
      <c r="A521" s="110" t="s">
        <v>785</v>
      </c>
      <c r="B521" s="110" t="s">
        <v>789</v>
      </c>
      <c r="C521" s="110" t="s">
        <v>787</v>
      </c>
      <c r="D521" s="110" t="s">
        <v>489</v>
      </c>
      <c r="E521" s="27"/>
      <c r="F521" s="27"/>
      <c r="G521" s="27"/>
    </row>
    <row r="522" spans="1:7" x14ac:dyDescent="0.3">
      <c r="A522" s="110" t="s">
        <v>790</v>
      </c>
      <c r="B522" s="110" t="s">
        <v>730</v>
      </c>
      <c r="C522" s="110" t="s">
        <v>558</v>
      </c>
      <c r="D522" s="110" t="s">
        <v>489</v>
      </c>
      <c r="E522" s="27"/>
      <c r="F522" s="27"/>
      <c r="G522" s="27"/>
    </row>
    <row r="523" spans="1:7" x14ac:dyDescent="0.3">
      <c r="A523" s="110" t="s">
        <v>790</v>
      </c>
      <c r="B523" s="110" t="s">
        <v>676</v>
      </c>
      <c r="C523" s="110" t="s">
        <v>558</v>
      </c>
      <c r="D523" s="110" t="s">
        <v>489</v>
      </c>
      <c r="E523" s="27"/>
      <c r="F523" s="27"/>
      <c r="G523" s="27"/>
    </row>
    <row r="524" spans="1:7" x14ac:dyDescent="0.3">
      <c r="A524" s="110" t="s">
        <v>790</v>
      </c>
      <c r="B524" s="110" t="s">
        <v>561</v>
      </c>
      <c r="C524" s="110" t="s">
        <v>558</v>
      </c>
      <c r="D524" s="110" t="s">
        <v>489</v>
      </c>
      <c r="E524" s="27"/>
      <c r="F524" s="27"/>
      <c r="G524" s="27"/>
    </row>
    <row r="525" spans="1:7" x14ac:dyDescent="0.3">
      <c r="A525" s="110" t="s">
        <v>791</v>
      </c>
      <c r="B525" s="110" t="s">
        <v>792</v>
      </c>
      <c r="C525" s="110" t="s">
        <v>488</v>
      </c>
      <c r="D525" s="110" t="s">
        <v>489</v>
      </c>
      <c r="E525" s="27"/>
      <c r="F525" s="27"/>
      <c r="G525" s="27"/>
    </row>
    <row r="526" spans="1:7" x14ac:dyDescent="0.3">
      <c r="A526" s="110" t="s">
        <v>791</v>
      </c>
      <c r="B526" s="110" t="s">
        <v>792</v>
      </c>
      <c r="C526" s="110" t="s">
        <v>488</v>
      </c>
      <c r="D526" s="110" t="s">
        <v>489</v>
      </c>
      <c r="E526" s="27"/>
      <c r="F526" s="27"/>
      <c r="G526" s="27"/>
    </row>
    <row r="527" spans="1:7" x14ac:dyDescent="0.3">
      <c r="A527" s="110" t="s">
        <v>791</v>
      </c>
      <c r="B527" s="110" t="s">
        <v>512</v>
      </c>
      <c r="C527" s="110" t="s">
        <v>488</v>
      </c>
      <c r="D527" s="110" t="s">
        <v>489</v>
      </c>
      <c r="E527" s="27"/>
      <c r="F527" s="27"/>
      <c r="G527" s="27"/>
    </row>
    <row r="528" spans="1:7" x14ac:dyDescent="0.3">
      <c r="A528" s="110" t="s">
        <v>345</v>
      </c>
      <c r="B528" s="110" t="s">
        <v>793</v>
      </c>
      <c r="C528" s="110" t="s">
        <v>488</v>
      </c>
      <c r="D528" s="110" t="s">
        <v>489</v>
      </c>
      <c r="E528" s="27"/>
      <c r="F528" s="27"/>
      <c r="G528" s="27"/>
    </row>
    <row r="529" spans="1:7" x14ac:dyDescent="0.3">
      <c r="A529" s="110" t="s">
        <v>345</v>
      </c>
      <c r="B529" s="110" t="s">
        <v>511</v>
      </c>
      <c r="C529" s="110" t="s">
        <v>488</v>
      </c>
      <c r="D529" s="110" t="s">
        <v>489</v>
      </c>
      <c r="E529" s="27"/>
      <c r="F529" s="27"/>
      <c r="G529" s="27"/>
    </row>
    <row r="530" spans="1:7" x14ac:dyDescent="0.3">
      <c r="A530" s="110" t="s">
        <v>345</v>
      </c>
      <c r="B530" s="110" t="s">
        <v>444</v>
      </c>
      <c r="C530" s="110" t="s">
        <v>488</v>
      </c>
      <c r="D530" s="110" t="s">
        <v>489</v>
      </c>
      <c r="E530" s="27"/>
      <c r="F530" s="27"/>
      <c r="G530" s="27"/>
    </row>
    <row r="531" spans="1:7" x14ac:dyDescent="0.3">
      <c r="A531" s="110" t="s">
        <v>345</v>
      </c>
      <c r="B531" s="110" t="s">
        <v>586</v>
      </c>
      <c r="C531" s="110" t="s">
        <v>488</v>
      </c>
      <c r="D531" s="110" t="s">
        <v>489</v>
      </c>
      <c r="E531" s="27"/>
      <c r="F531" s="27"/>
      <c r="G531" s="27"/>
    </row>
    <row r="532" spans="1:7" x14ac:dyDescent="0.3">
      <c r="A532" s="110" t="s">
        <v>345</v>
      </c>
      <c r="B532" s="110" t="s">
        <v>794</v>
      </c>
      <c r="C532" s="110" t="s">
        <v>488</v>
      </c>
      <c r="D532" s="110" t="s">
        <v>489</v>
      </c>
      <c r="E532" s="27"/>
      <c r="F532" s="27"/>
      <c r="G532" s="27"/>
    </row>
    <row r="533" spans="1:7" x14ac:dyDescent="0.3">
      <c r="A533" s="110" t="s">
        <v>345</v>
      </c>
      <c r="B533" s="110" t="s">
        <v>795</v>
      </c>
      <c r="C533" s="110" t="s">
        <v>488</v>
      </c>
      <c r="D533" s="110" t="s">
        <v>489</v>
      </c>
      <c r="E533" s="27"/>
      <c r="F533" s="27"/>
      <c r="G533" s="27"/>
    </row>
    <row r="534" spans="1:7" x14ac:dyDescent="0.3">
      <c r="A534" s="110" t="s">
        <v>345</v>
      </c>
      <c r="B534" s="110" t="s">
        <v>566</v>
      </c>
      <c r="C534" s="110" t="s">
        <v>488</v>
      </c>
      <c r="D534" s="110" t="s">
        <v>489</v>
      </c>
      <c r="E534" s="27"/>
      <c r="F534" s="27"/>
      <c r="G534" s="27"/>
    </row>
    <row r="535" spans="1:7" x14ac:dyDescent="0.3">
      <c r="A535" s="110" t="s">
        <v>345</v>
      </c>
      <c r="B535" s="110" t="s">
        <v>796</v>
      </c>
      <c r="C535" s="110" t="s">
        <v>488</v>
      </c>
      <c r="D535" s="110" t="s">
        <v>489</v>
      </c>
      <c r="E535" s="27"/>
      <c r="F535" s="27"/>
      <c r="G535" s="27"/>
    </row>
    <row r="536" spans="1:7" x14ac:dyDescent="0.3">
      <c r="A536" s="110" t="s">
        <v>345</v>
      </c>
      <c r="B536" s="110" t="s">
        <v>797</v>
      </c>
      <c r="C536" s="110" t="s">
        <v>488</v>
      </c>
      <c r="D536" s="110" t="s">
        <v>489</v>
      </c>
      <c r="E536" s="27"/>
      <c r="F536" s="27"/>
      <c r="G536" s="27"/>
    </row>
    <row r="537" spans="1:7" x14ac:dyDescent="0.3">
      <c r="A537" s="110" t="s">
        <v>798</v>
      </c>
      <c r="B537" s="110" t="s">
        <v>799</v>
      </c>
      <c r="C537" s="110" t="s">
        <v>488</v>
      </c>
      <c r="D537" s="110" t="s">
        <v>489</v>
      </c>
      <c r="E537" s="27"/>
      <c r="F537" s="27"/>
      <c r="G537" s="27"/>
    </row>
    <row r="538" spans="1:7" x14ac:dyDescent="0.3">
      <c r="A538" s="110" t="s">
        <v>798</v>
      </c>
      <c r="B538" s="110" t="s">
        <v>800</v>
      </c>
      <c r="C538" s="110" t="s">
        <v>488</v>
      </c>
      <c r="D538" s="110" t="s">
        <v>489</v>
      </c>
      <c r="E538" s="27"/>
      <c r="F538" s="27"/>
      <c r="G538" s="27"/>
    </row>
    <row r="539" spans="1:7" x14ac:dyDescent="0.3">
      <c r="A539" s="110" t="s">
        <v>798</v>
      </c>
      <c r="B539" s="110" t="s">
        <v>801</v>
      </c>
      <c r="C539" s="110" t="s">
        <v>488</v>
      </c>
      <c r="D539" s="110" t="s">
        <v>489</v>
      </c>
      <c r="E539" s="27"/>
      <c r="F539" s="27"/>
      <c r="G539" s="27"/>
    </row>
    <row r="540" spans="1:7" x14ac:dyDescent="0.3">
      <c r="A540" s="110" t="s">
        <v>798</v>
      </c>
      <c r="B540" s="110" t="s">
        <v>802</v>
      </c>
      <c r="C540" s="110" t="s">
        <v>488</v>
      </c>
      <c r="D540" s="110" t="s">
        <v>489</v>
      </c>
      <c r="E540" s="27"/>
      <c r="F540" s="27"/>
      <c r="G540" s="27"/>
    </row>
    <row r="541" spans="1:7" x14ac:dyDescent="0.3">
      <c r="A541" s="110" t="s">
        <v>798</v>
      </c>
      <c r="B541" s="110" t="s">
        <v>444</v>
      </c>
      <c r="C541" s="110" t="s">
        <v>488</v>
      </c>
      <c r="D541" s="110" t="s">
        <v>489</v>
      </c>
      <c r="E541" s="27"/>
      <c r="F541" s="27"/>
      <c r="G541" s="27"/>
    </row>
    <row r="542" spans="1:7" x14ac:dyDescent="0.3">
      <c r="A542" s="110" t="s">
        <v>803</v>
      </c>
      <c r="B542" s="110" t="s">
        <v>525</v>
      </c>
      <c r="C542" s="110" t="s">
        <v>488</v>
      </c>
      <c r="D542" s="110" t="s">
        <v>489</v>
      </c>
      <c r="E542" s="27"/>
      <c r="F542" s="27"/>
      <c r="G542" s="27"/>
    </row>
    <row r="543" spans="1:7" x14ac:dyDescent="0.3">
      <c r="A543" s="110" t="s">
        <v>804</v>
      </c>
      <c r="B543" s="110" t="s">
        <v>768</v>
      </c>
      <c r="C543" s="110" t="s">
        <v>488</v>
      </c>
      <c r="D543" s="110" t="s">
        <v>489</v>
      </c>
      <c r="E543" s="27"/>
      <c r="F543" s="27"/>
      <c r="G543" s="27"/>
    </row>
    <row r="544" spans="1:7" x14ac:dyDescent="0.3">
      <c r="A544" s="110" t="s">
        <v>804</v>
      </c>
      <c r="B544" s="110" t="s">
        <v>805</v>
      </c>
      <c r="C544" s="110" t="s">
        <v>488</v>
      </c>
      <c r="D544" s="110" t="s">
        <v>489</v>
      </c>
      <c r="E544" s="27"/>
      <c r="F544" s="27"/>
      <c r="G544" s="27"/>
    </row>
    <row r="545" spans="1:7" x14ac:dyDescent="0.3">
      <c r="A545" s="110" t="s">
        <v>804</v>
      </c>
      <c r="B545" s="110" t="s">
        <v>805</v>
      </c>
      <c r="C545" s="110" t="s">
        <v>488</v>
      </c>
      <c r="D545" s="110" t="s">
        <v>489</v>
      </c>
      <c r="E545" s="27"/>
      <c r="F545" s="27"/>
      <c r="G545" s="27"/>
    </row>
    <row r="546" spans="1:7" x14ac:dyDescent="0.3">
      <c r="A546" s="110" t="s">
        <v>806</v>
      </c>
      <c r="B546" s="110" t="s">
        <v>543</v>
      </c>
      <c r="C546" s="110" t="s">
        <v>727</v>
      </c>
      <c r="D546" s="110" t="s">
        <v>489</v>
      </c>
      <c r="E546" s="27"/>
      <c r="F546" s="27"/>
      <c r="G546" s="27"/>
    </row>
    <row r="547" spans="1:7" x14ac:dyDescent="0.3">
      <c r="A547" s="110" t="s">
        <v>806</v>
      </c>
      <c r="B547" s="110" t="s">
        <v>807</v>
      </c>
      <c r="C547" s="110" t="s">
        <v>727</v>
      </c>
      <c r="D547" s="110" t="s">
        <v>489</v>
      </c>
      <c r="E547" s="27"/>
      <c r="F547" s="27"/>
      <c r="G547" s="27"/>
    </row>
    <row r="548" spans="1:7" x14ac:dyDescent="0.3">
      <c r="A548" s="110" t="s">
        <v>806</v>
      </c>
      <c r="B548" s="110" t="s">
        <v>808</v>
      </c>
      <c r="C548" s="110" t="s">
        <v>727</v>
      </c>
      <c r="D548" s="110" t="s">
        <v>489</v>
      </c>
      <c r="E548" s="27"/>
      <c r="F548" s="27"/>
      <c r="G548" s="27"/>
    </row>
    <row r="549" spans="1:7" x14ac:dyDescent="0.3">
      <c r="A549" s="110" t="s">
        <v>809</v>
      </c>
      <c r="B549" s="110" t="s">
        <v>610</v>
      </c>
      <c r="C549" s="110" t="s">
        <v>727</v>
      </c>
      <c r="D549" s="110" t="s">
        <v>489</v>
      </c>
      <c r="E549" s="27"/>
      <c r="F549" s="27"/>
      <c r="G549" s="27"/>
    </row>
    <row r="550" spans="1:7" x14ac:dyDescent="0.3">
      <c r="A550" s="110" t="s">
        <v>809</v>
      </c>
      <c r="B550" s="110" t="s">
        <v>810</v>
      </c>
      <c r="C550" s="110" t="s">
        <v>727</v>
      </c>
      <c r="D550" s="110" t="s">
        <v>489</v>
      </c>
      <c r="E550" s="27"/>
      <c r="F550" s="27"/>
      <c r="G550" s="27"/>
    </row>
    <row r="551" spans="1:7" x14ac:dyDescent="0.3">
      <c r="A551" s="110" t="s">
        <v>809</v>
      </c>
      <c r="B551" s="110" t="s">
        <v>525</v>
      </c>
      <c r="C551" s="110" t="s">
        <v>727</v>
      </c>
      <c r="D551" s="110" t="s">
        <v>489</v>
      </c>
      <c r="E551" s="27"/>
      <c r="F551" s="27"/>
      <c r="G551" s="27"/>
    </row>
    <row r="552" spans="1:7" x14ac:dyDescent="0.3">
      <c r="A552" s="110" t="s">
        <v>811</v>
      </c>
      <c r="B552" s="110" t="s">
        <v>811</v>
      </c>
      <c r="C552" s="110" t="s">
        <v>488</v>
      </c>
      <c r="D552" s="110" t="s">
        <v>489</v>
      </c>
      <c r="E552" s="27"/>
      <c r="F552" s="27"/>
      <c r="G552" s="27"/>
    </row>
    <row r="553" spans="1:7" x14ac:dyDescent="0.3">
      <c r="A553" s="110" t="s">
        <v>811</v>
      </c>
      <c r="B553" s="110" t="s">
        <v>812</v>
      </c>
      <c r="C553" s="110" t="s">
        <v>488</v>
      </c>
      <c r="D553" s="110" t="s">
        <v>489</v>
      </c>
      <c r="E553" s="27"/>
      <c r="F553" s="27"/>
      <c r="G553" s="27"/>
    </row>
    <row r="554" spans="1:7" x14ac:dyDescent="0.3">
      <c r="A554" s="110" t="s">
        <v>811</v>
      </c>
      <c r="B554" s="110" t="s">
        <v>660</v>
      </c>
      <c r="C554" s="110" t="s">
        <v>488</v>
      </c>
      <c r="D554" s="110" t="s">
        <v>489</v>
      </c>
      <c r="E554" s="27"/>
      <c r="F554" s="27"/>
      <c r="G554" s="27"/>
    </row>
    <row r="555" spans="1:7" x14ac:dyDescent="0.3">
      <c r="A555" s="110" t="s">
        <v>349</v>
      </c>
      <c r="B555" s="110" t="s">
        <v>520</v>
      </c>
      <c r="C555" s="110" t="s">
        <v>558</v>
      </c>
      <c r="D555" s="110" t="s">
        <v>489</v>
      </c>
      <c r="E555" s="27"/>
      <c r="F555" s="27"/>
      <c r="G555" s="27"/>
    </row>
    <row r="556" spans="1:7" x14ac:dyDescent="0.3">
      <c r="A556" s="110" t="s">
        <v>349</v>
      </c>
      <c r="B556" s="110" t="s">
        <v>813</v>
      </c>
      <c r="C556" s="110" t="s">
        <v>558</v>
      </c>
      <c r="D556" s="110" t="s">
        <v>489</v>
      </c>
      <c r="E556" s="27"/>
      <c r="F556" s="27"/>
      <c r="G556" s="27"/>
    </row>
    <row r="557" spans="1:7" x14ac:dyDescent="0.3">
      <c r="A557" s="110" t="s">
        <v>349</v>
      </c>
      <c r="B557" s="110" t="s">
        <v>788</v>
      </c>
      <c r="C557" s="110" t="s">
        <v>558</v>
      </c>
      <c r="D557" s="110" t="s">
        <v>489</v>
      </c>
      <c r="E557" s="27"/>
      <c r="F557" s="27"/>
      <c r="G557" s="27"/>
    </row>
    <row r="558" spans="1:7" x14ac:dyDescent="0.3">
      <c r="A558" s="110" t="s">
        <v>349</v>
      </c>
      <c r="B558" s="110" t="s">
        <v>814</v>
      </c>
      <c r="C558" s="110" t="s">
        <v>558</v>
      </c>
      <c r="D558" s="110" t="s">
        <v>489</v>
      </c>
      <c r="E558" s="27"/>
      <c r="F558" s="27"/>
      <c r="G558" s="27"/>
    </row>
    <row r="559" spans="1:7" x14ac:dyDescent="0.3">
      <c r="A559" s="110" t="s">
        <v>349</v>
      </c>
      <c r="B559" s="110" t="s">
        <v>815</v>
      </c>
      <c r="C559" s="110" t="s">
        <v>558</v>
      </c>
      <c r="D559" s="110" t="s">
        <v>489</v>
      </c>
      <c r="E559" s="27"/>
      <c r="F559" s="27"/>
      <c r="G559" s="27"/>
    </row>
    <row r="560" spans="1:7" x14ac:dyDescent="0.3">
      <c r="A560" s="110" t="s">
        <v>816</v>
      </c>
      <c r="B560" s="110" t="s">
        <v>517</v>
      </c>
      <c r="C560" s="110" t="s">
        <v>74</v>
      </c>
      <c r="D560" s="110" t="s">
        <v>489</v>
      </c>
      <c r="E560" s="27"/>
      <c r="F560" s="27"/>
      <c r="G560" s="27"/>
    </row>
    <row r="561" spans="1:7" x14ac:dyDescent="0.3">
      <c r="A561" s="110" t="s">
        <v>816</v>
      </c>
      <c r="B561" s="110" t="s">
        <v>817</v>
      </c>
      <c r="C561" s="110" t="s">
        <v>74</v>
      </c>
      <c r="D561" s="110" t="s">
        <v>489</v>
      </c>
      <c r="E561" s="27"/>
      <c r="F561" s="27"/>
      <c r="G561" s="27"/>
    </row>
    <row r="562" spans="1:7" x14ac:dyDescent="0.3">
      <c r="A562" s="110" t="s">
        <v>818</v>
      </c>
      <c r="B562" s="110" t="s">
        <v>819</v>
      </c>
      <c r="C562" s="110" t="s">
        <v>488</v>
      </c>
      <c r="D562" s="110" t="s">
        <v>489</v>
      </c>
      <c r="E562" s="27"/>
      <c r="F562" s="27"/>
      <c r="G562" s="27"/>
    </row>
    <row r="563" spans="1:7" x14ac:dyDescent="0.3">
      <c r="A563" s="110" t="s">
        <v>818</v>
      </c>
      <c r="B563" s="110" t="s">
        <v>820</v>
      </c>
      <c r="C563" s="110" t="s">
        <v>488</v>
      </c>
      <c r="D563" s="110" t="s">
        <v>489</v>
      </c>
      <c r="E563" s="27"/>
      <c r="F563" s="27"/>
      <c r="G563" s="27"/>
    </row>
    <row r="564" spans="1:7" x14ac:dyDescent="0.3">
      <c r="A564" s="110" t="s">
        <v>818</v>
      </c>
      <c r="B564" s="110" t="s">
        <v>676</v>
      </c>
      <c r="C564" s="110" t="s">
        <v>488</v>
      </c>
      <c r="D564" s="110" t="s">
        <v>489</v>
      </c>
      <c r="E564" s="27"/>
      <c r="F564" s="27"/>
      <c r="G564" s="27"/>
    </row>
    <row r="565" spans="1:7" x14ac:dyDescent="0.3">
      <c r="A565" s="110" t="s">
        <v>821</v>
      </c>
      <c r="B565" s="110" t="s">
        <v>821</v>
      </c>
      <c r="C565" s="110" t="s">
        <v>488</v>
      </c>
      <c r="D565" s="110" t="s">
        <v>489</v>
      </c>
      <c r="E565" s="27"/>
      <c r="F565" s="27"/>
      <c r="G565" s="27"/>
    </row>
    <row r="566" spans="1:7" x14ac:dyDescent="0.3">
      <c r="A566" s="110" t="s">
        <v>821</v>
      </c>
      <c r="B566" s="110" t="s">
        <v>822</v>
      </c>
      <c r="C566" s="110" t="s">
        <v>488</v>
      </c>
      <c r="D566" s="110" t="s">
        <v>489</v>
      </c>
      <c r="E566" s="27"/>
      <c r="F566" s="27"/>
      <c r="G566" s="27"/>
    </row>
    <row r="567" spans="1:7" x14ac:dyDescent="0.3">
      <c r="A567" s="110" t="s">
        <v>821</v>
      </c>
      <c r="B567" s="110" t="s">
        <v>805</v>
      </c>
      <c r="C567" s="110" t="s">
        <v>488</v>
      </c>
      <c r="D567" s="110" t="s">
        <v>489</v>
      </c>
      <c r="E567" s="27"/>
      <c r="F567" s="27"/>
      <c r="G567" s="27"/>
    </row>
    <row r="568" spans="1:7" x14ac:dyDescent="0.3">
      <c r="A568" s="110" t="s">
        <v>823</v>
      </c>
      <c r="B568" s="110" t="s">
        <v>824</v>
      </c>
      <c r="C568" s="110" t="s">
        <v>74</v>
      </c>
      <c r="D568" s="110" t="s">
        <v>489</v>
      </c>
      <c r="E568" s="27"/>
      <c r="F568" s="27"/>
      <c r="G568" s="27"/>
    </row>
    <row r="569" spans="1:7" x14ac:dyDescent="0.3">
      <c r="A569" s="110" t="s">
        <v>823</v>
      </c>
      <c r="B569" s="110" t="s">
        <v>814</v>
      </c>
      <c r="C569" s="110" t="s">
        <v>74</v>
      </c>
      <c r="D569" s="110" t="s">
        <v>489</v>
      </c>
      <c r="E569" s="27"/>
      <c r="F569" s="27"/>
      <c r="G569" s="27"/>
    </row>
    <row r="570" spans="1:7" x14ac:dyDescent="0.3">
      <c r="A570" s="110" t="s">
        <v>823</v>
      </c>
      <c r="B570" s="110" t="s">
        <v>825</v>
      </c>
      <c r="C570" s="110" t="s">
        <v>74</v>
      </c>
      <c r="D570" s="110" t="s">
        <v>489</v>
      </c>
      <c r="E570" s="27"/>
      <c r="F570" s="27"/>
      <c r="G570" s="27"/>
    </row>
    <row r="571" spans="1:7" x14ac:dyDescent="0.3">
      <c r="A571" s="110" t="s">
        <v>823</v>
      </c>
      <c r="B571" s="110" t="s">
        <v>826</v>
      </c>
      <c r="C571" s="110" t="s">
        <v>74</v>
      </c>
      <c r="D571" s="110" t="s">
        <v>489</v>
      </c>
      <c r="E571" s="27"/>
      <c r="F571" s="27"/>
      <c r="G571" s="27"/>
    </row>
    <row r="572" spans="1:7" x14ac:dyDescent="0.3">
      <c r="A572" s="110" t="s">
        <v>827</v>
      </c>
      <c r="B572" s="110" t="s">
        <v>828</v>
      </c>
      <c r="C572" s="110" t="s">
        <v>488</v>
      </c>
      <c r="D572" s="110" t="s">
        <v>489</v>
      </c>
      <c r="E572" s="27"/>
      <c r="F572" s="27"/>
      <c r="G572" s="27"/>
    </row>
    <row r="573" spans="1:7" x14ac:dyDescent="0.3">
      <c r="A573" s="110" t="s">
        <v>827</v>
      </c>
      <c r="B573" s="110" t="s">
        <v>827</v>
      </c>
      <c r="C573" s="110" t="s">
        <v>488</v>
      </c>
      <c r="D573" s="110" t="s">
        <v>489</v>
      </c>
      <c r="E573" s="27"/>
      <c r="F573" s="27"/>
      <c r="G573" s="27"/>
    </row>
    <row r="574" spans="1:7" x14ac:dyDescent="0.3">
      <c r="A574" s="110" t="s">
        <v>827</v>
      </c>
      <c r="B574" s="110" t="s">
        <v>805</v>
      </c>
      <c r="C574" s="110" t="s">
        <v>488</v>
      </c>
      <c r="D574" s="110" t="s">
        <v>489</v>
      </c>
      <c r="E574" s="27"/>
      <c r="F574" s="27"/>
      <c r="G574" s="27"/>
    </row>
    <row r="575" spans="1:7" x14ac:dyDescent="0.3">
      <c r="A575" s="110" t="s">
        <v>829</v>
      </c>
      <c r="B575" s="110" t="s">
        <v>830</v>
      </c>
      <c r="C575" s="110" t="s">
        <v>488</v>
      </c>
      <c r="D575" s="110" t="s">
        <v>489</v>
      </c>
      <c r="E575" s="27"/>
      <c r="F575" s="27"/>
      <c r="G575" s="27"/>
    </row>
    <row r="576" spans="1:7" x14ac:dyDescent="0.3">
      <c r="A576" s="110" t="s">
        <v>829</v>
      </c>
      <c r="B576" s="110" t="s">
        <v>831</v>
      </c>
      <c r="C576" s="110" t="s">
        <v>488</v>
      </c>
      <c r="D576" s="110" t="s">
        <v>489</v>
      </c>
      <c r="E576" s="27"/>
      <c r="F576" s="27"/>
      <c r="G576" s="27"/>
    </row>
    <row r="577" spans="1:7" x14ac:dyDescent="0.3">
      <c r="A577" s="110" t="s">
        <v>829</v>
      </c>
      <c r="B577" s="110" t="s">
        <v>832</v>
      </c>
      <c r="C577" s="110" t="s">
        <v>488</v>
      </c>
      <c r="D577" s="110" t="s">
        <v>489</v>
      </c>
      <c r="E577" s="27"/>
      <c r="F577" s="27"/>
      <c r="G577" s="27"/>
    </row>
    <row r="578" spans="1:7" x14ac:dyDescent="0.3">
      <c r="A578" s="110" t="s">
        <v>829</v>
      </c>
      <c r="B578" s="110" t="s">
        <v>833</v>
      </c>
      <c r="C578" s="110" t="s">
        <v>488</v>
      </c>
      <c r="D578" s="110" t="s">
        <v>489</v>
      </c>
      <c r="E578" s="27"/>
      <c r="F578" s="27"/>
      <c r="G578" s="27"/>
    </row>
    <row r="579" spans="1:7" x14ac:dyDescent="0.3">
      <c r="A579" s="110" t="s">
        <v>829</v>
      </c>
      <c r="B579" s="110" t="s">
        <v>543</v>
      </c>
      <c r="C579" s="110" t="s">
        <v>488</v>
      </c>
      <c r="D579" s="110" t="s">
        <v>489</v>
      </c>
      <c r="E579" s="27"/>
      <c r="F579" s="27"/>
      <c r="G579" s="27"/>
    </row>
    <row r="580" spans="1:7" x14ac:dyDescent="0.3">
      <c r="A580" s="110" t="s">
        <v>355</v>
      </c>
      <c r="B580" s="110" t="s">
        <v>834</v>
      </c>
      <c r="C580" s="110" t="s">
        <v>74</v>
      </c>
      <c r="D580" s="110" t="s">
        <v>489</v>
      </c>
      <c r="E580" s="27"/>
      <c r="F580" s="27"/>
      <c r="G580" s="27"/>
    </row>
    <row r="581" spans="1:7" x14ac:dyDescent="0.3">
      <c r="A581" s="110" t="s">
        <v>355</v>
      </c>
      <c r="B581" s="110" t="s">
        <v>521</v>
      </c>
      <c r="C581" s="110" t="s">
        <v>74</v>
      </c>
      <c r="D581" s="110" t="s">
        <v>489</v>
      </c>
      <c r="E581" s="27"/>
      <c r="F581" s="27"/>
      <c r="G581" s="27"/>
    </row>
    <row r="582" spans="1:7" x14ac:dyDescent="0.3">
      <c r="A582" s="110" t="s">
        <v>355</v>
      </c>
      <c r="B582" s="110" t="s">
        <v>814</v>
      </c>
      <c r="C582" s="110" t="s">
        <v>74</v>
      </c>
      <c r="D582" s="110" t="s">
        <v>489</v>
      </c>
      <c r="E582" s="27"/>
      <c r="F582" s="27"/>
      <c r="G582" s="27"/>
    </row>
    <row r="583" spans="1:7" x14ac:dyDescent="0.3">
      <c r="A583" s="110" t="s">
        <v>355</v>
      </c>
      <c r="B583" s="110" t="s">
        <v>835</v>
      </c>
      <c r="C583" s="110" t="s">
        <v>74</v>
      </c>
      <c r="D583" s="110" t="s">
        <v>489</v>
      </c>
      <c r="E583" s="27"/>
      <c r="F583" s="27"/>
      <c r="G583" s="27"/>
    </row>
    <row r="584" spans="1:7" x14ac:dyDescent="0.3">
      <c r="A584" s="110" t="s">
        <v>355</v>
      </c>
      <c r="B584" s="110" t="s">
        <v>561</v>
      </c>
      <c r="C584" s="110" t="s">
        <v>74</v>
      </c>
      <c r="D584" s="110" t="s">
        <v>489</v>
      </c>
      <c r="E584" s="27"/>
      <c r="F584" s="27"/>
      <c r="G584" s="27"/>
    </row>
    <row r="585" spans="1:7" x14ac:dyDescent="0.3">
      <c r="A585" s="110" t="s">
        <v>356</v>
      </c>
      <c r="B585" s="110" t="s">
        <v>521</v>
      </c>
      <c r="C585" s="110" t="s">
        <v>518</v>
      </c>
      <c r="D585" s="110" t="s">
        <v>489</v>
      </c>
      <c r="E585" s="27"/>
      <c r="F585" s="27"/>
      <c r="G585" s="27"/>
    </row>
    <row r="586" spans="1:7" x14ac:dyDescent="0.3">
      <c r="A586" s="110" t="s">
        <v>356</v>
      </c>
      <c r="B586" s="110" t="s">
        <v>836</v>
      </c>
      <c r="C586" s="110" t="s">
        <v>518</v>
      </c>
      <c r="D586" s="110" t="s">
        <v>489</v>
      </c>
      <c r="E586" s="27"/>
      <c r="F586" s="27"/>
      <c r="G586" s="27"/>
    </row>
    <row r="587" spans="1:7" x14ac:dyDescent="0.3">
      <c r="A587" s="110" t="s">
        <v>356</v>
      </c>
      <c r="B587" s="110" t="s">
        <v>837</v>
      </c>
      <c r="C587" s="110" t="s">
        <v>518</v>
      </c>
      <c r="D587" s="110" t="s">
        <v>489</v>
      </c>
      <c r="E587" s="27"/>
      <c r="F587" s="27"/>
      <c r="G587" s="27"/>
    </row>
    <row r="588" spans="1:7" x14ac:dyDescent="0.3">
      <c r="A588" s="110" t="s">
        <v>356</v>
      </c>
      <c r="B588" s="110" t="s">
        <v>561</v>
      </c>
      <c r="C588" s="110" t="s">
        <v>518</v>
      </c>
      <c r="D588" s="110" t="s">
        <v>489</v>
      </c>
      <c r="E588" s="27"/>
      <c r="F588" s="27"/>
      <c r="G588" s="27"/>
    </row>
    <row r="589" spans="1:7" x14ac:dyDescent="0.3">
      <c r="A589" s="110" t="s">
        <v>838</v>
      </c>
      <c r="B589" s="110" t="s">
        <v>525</v>
      </c>
      <c r="C589" s="110" t="s">
        <v>488</v>
      </c>
      <c r="D589" s="110" t="s">
        <v>489</v>
      </c>
      <c r="E589" s="27"/>
      <c r="F589" s="27"/>
      <c r="G589" s="27"/>
    </row>
    <row r="590" spans="1:7" x14ac:dyDescent="0.3">
      <c r="A590" s="110" t="s">
        <v>839</v>
      </c>
      <c r="B590" s="110" t="s">
        <v>840</v>
      </c>
      <c r="C590" s="110" t="s">
        <v>488</v>
      </c>
      <c r="D590" s="110" t="s">
        <v>489</v>
      </c>
      <c r="E590" s="27"/>
      <c r="F590" s="27"/>
      <c r="G590" s="27"/>
    </row>
    <row r="591" spans="1:7" x14ac:dyDescent="0.3">
      <c r="A591" s="110" t="s">
        <v>839</v>
      </c>
      <c r="B591" s="110" t="s">
        <v>511</v>
      </c>
      <c r="C591" s="110" t="s">
        <v>488</v>
      </c>
      <c r="D591" s="110" t="s">
        <v>489</v>
      </c>
      <c r="E591" s="27"/>
      <c r="F591" s="27"/>
      <c r="G591" s="27"/>
    </row>
    <row r="592" spans="1:7" x14ac:dyDescent="0.3">
      <c r="A592" s="110" t="s">
        <v>839</v>
      </c>
      <c r="B592" s="110" t="s">
        <v>841</v>
      </c>
      <c r="C592" s="110" t="s">
        <v>488</v>
      </c>
      <c r="D592" s="110" t="s">
        <v>489</v>
      </c>
      <c r="E592" s="27"/>
      <c r="F592" s="27"/>
      <c r="G592" s="27"/>
    </row>
    <row r="593" spans="1:7" x14ac:dyDescent="0.3">
      <c r="A593" s="110" t="s">
        <v>842</v>
      </c>
      <c r="B593" s="110" t="s">
        <v>566</v>
      </c>
      <c r="C593" s="110" t="s">
        <v>615</v>
      </c>
      <c r="D593" s="110" t="s">
        <v>489</v>
      </c>
      <c r="E593" s="27"/>
      <c r="F593" s="27"/>
      <c r="G593" s="27"/>
    </row>
    <row r="594" spans="1:7" x14ac:dyDescent="0.3">
      <c r="A594" s="110" t="s">
        <v>843</v>
      </c>
      <c r="B594" s="110" t="s">
        <v>520</v>
      </c>
      <c r="C594" s="110" t="s">
        <v>844</v>
      </c>
      <c r="D594" s="110" t="s">
        <v>489</v>
      </c>
      <c r="E594" s="27"/>
      <c r="F594" s="27"/>
      <c r="G594" s="27"/>
    </row>
    <row r="595" spans="1:7" x14ac:dyDescent="0.3">
      <c r="A595" s="110" t="s">
        <v>843</v>
      </c>
      <c r="B595" s="110" t="s">
        <v>814</v>
      </c>
      <c r="C595" s="110" t="s">
        <v>844</v>
      </c>
      <c r="D595" s="110" t="s">
        <v>489</v>
      </c>
      <c r="E595" s="27"/>
      <c r="F595" s="27"/>
      <c r="G595" s="27"/>
    </row>
    <row r="596" spans="1:7" x14ac:dyDescent="0.3">
      <c r="A596" s="110" t="s">
        <v>843</v>
      </c>
      <c r="B596" s="110" t="s">
        <v>845</v>
      </c>
      <c r="C596" s="110" t="s">
        <v>844</v>
      </c>
      <c r="D596" s="110" t="s">
        <v>489</v>
      </c>
      <c r="E596" s="27"/>
      <c r="F596" s="27"/>
      <c r="G596" s="27"/>
    </row>
    <row r="597" spans="1:7" x14ac:dyDescent="0.3">
      <c r="A597" s="110" t="s">
        <v>846</v>
      </c>
      <c r="B597" s="110" t="s">
        <v>847</v>
      </c>
      <c r="C597" s="110" t="s">
        <v>488</v>
      </c>
      <c r="D597" s="110" t="s">
        <v>489</v>
      </c>
      <c r="E597" s="27"/>
      <c r="F597" s="27"/>
      <c r="G597" s="27"/>
    </row>
    <row r="598" spans="1:7" x14ac:dyDescent="0.3">
      <c r="A598" s="110" t="s">
        <v>846</v>
      </c>
      <c r="B598" s="110" t="s">
        <v>847</v>
      </c>
      <c r="C598" s="110" t="s">
        <v>488</v>
      </c>
      <c r="D598" s="110" t="s">
        <v>489</v>
      </c>
      <c r="E598" s="27"/>
      <c r="F598" s="27"/>
      <c r="G598" s="27"/>
    </row>
    <row r="599" spans="1:7" x14ac:dyDescent="0.3">
      <c r="A599" s="110" t="s">
        <v>846</v>
      </c>
      <c r="B599" s="110" t="s">
        <v>848</v>
      </c>
      <c r="C599" s="110" t="s">
        <v>488</v>
      </c>
      <c r="D599" s="110" t="s">
        <v>489</v>
      </c>
      <c r="E599" s="27"/>
      <c r="F599" s="27"/>
      <c r="G599" s="27"/>
    </row>
    <row r="600" spans="1:7" x14ac:dyDescent="0.3">
      <c r="A600" s="110" t="s">
        <v>849</v>
      </c>
      <c r="B600" s="110" t="s">
        <v>824</v>
      </c>
      <c r="C600" s="110" t="s">
        <v>615</v>
      </c>
      <c r="D600" s="110" t="s">
        <v>489</v>
      </c>
      <c r="E600" s="27"/>
      <c r="F600" s="27"/>
      <c r="G600" s="27"/>
    </row>
    <row r="601" spans="1:7" x14ac:dyDescent="0.3">
      <c r="A601" s="110" t="s">
        <v>849</v>
      </c>
      <c r="B601" s="110" t="s">
        <v>850</v>
      </c>
      <c r="C601" s="110" t="s">
        <v>615</v>
      </c>
      <c r="D601" s="110" t="s">
        <v>489</v>
      </c>
      <c r="E601" s="27"/>
      <c r="F601" s="27"/>
      <c r="G601" s="27"/>
    </row>
    <row r="602" spans="1:7" x14ac:dyDescent="0.3">
      <c r="A602" s="110" t="s">
        <v>849</v>
      </c>
      <c r="B602" s="110" t="s">
        <v>851</v>
      </c>
      <c r="C602" s="110" t="s">
        <v>615</v>
      </c>
      <c r="D602" s="110" t="s">
        <v>489</v>
      </c>
      <c r="E602" s="27"/>
      <c r="F602" s="27"/>
      <c r="G602" s="27"/>
    </row>
    <row r="603" spans="1:7" x14ac:dyDescent="0.3">
      <c r="A603" s="110" t="s">
        <v>852</v>
      </c>
      <c r="B603" s="110" t="s">
        <v>525</v>
      </c>
      <c r="C603" s="110" t="s">
        <v>488</v>
      </c>
      <c r="D603" s="110" t="s">
        <v>489</v>
      </c>
      <c r="E603" s="27"/>
      <c r="F603" s="27"/>
      <c r="G603" s="27"/>
    </row>
    <row r="604" spans="1:7" x14ac:dyDescent="0.3">
      <c r="A604" s="110" t="s">
        <v>853</v>
      </c>
      <c r="B604" s="110" t="s">
        <v>520</v>
      </c>
      <c r="C604" s="110" t="s">
        <v>518</v>
      </c>
      <c r="D604" s="110" t="s">
        <v>489</v>
      </c>
      <c r="E604" s="27"/>
      <c r="F604" s="27"/>
      <c r="G604" s="27"/>
    </row>
    <row r="605" spans="1:7" x14ac:dyDescent="0.3">
      <c r="A605" s="110" t="s">
        <v>853</v>
      </c>
      <c r="B605" s="110" t="s">
        <v>845</v>
      </c>
      <c r="C605" s="110" t="s">
        <v>518</v>
      </c>
      <c r="D605" s="110" t="s">
        <v>489</v>
      </c>
      <c r="E605" s="27"/>
      <c r="F605" s="27"/>
      <c r="G605" s="27"/>
    </row>
    <row r="606" spans="1:7" x14ac:dyDescent="0.3">
      <c r="A606" s="110" t="s">
        <v>853</v>
      </c>
      <c r="B606" s="110" t="s">
        <v>526</v>
      </c>
      <c r="C606" s="110" t="s">
        <v>518</v>
      </c>
      <c r="D606" s="110" t="s">
        <v>489</v>
      </c>
      <c r="E606" s="27"/>
      <c r="F606" s="27"/>
      <c r="G606" s="27"/>
    </row>
    <row r="607" spans="1:7" x14ac:dyDescent="0.3">
      <c r="A607" s="110" t="s">
        <v>853</v>
      </c>
      <c r="B607" s="110" t="s">
        <v>854</v>
      </c>
      <c r="C607" s="110" t="s">
        <v>518</v>
      </c>
      <c r="D607" s="110" t="s">
        <v>489</v>
      </c>
      <c r="E607" s="27"/>
      <c r="F607" s="27"/>
      <c r="G607" s="27"/>
    </row>
    <row r="608" spans="1:7" x14ac:dyDescent="0.3">
      <c r="A608" s="110" t="s">
        <v>855</v>
      </c>
      <c r="B608" s="110" t="s">
        <v>487</v>
      </c>
      <c r="C608" s="110" t="s">
        <v>488</v>
      </c>
      <c r="D608" s="110" t="s">
        <v>489</v>
      </c>
      <c r="E608" s="27"/>
      <c r="F608" s="27"/>
      <c r="G608" s="27"/>
    </row>
    <row r="609" spans="1:7" x14ac:dyDescent="0.3">
      <c r="A609" s="110" t="s">
        <v>855</v>
      </c>
      <c r="B609" s="110" t="s">
        <v>856</v>
      </c>
      <c r="C609" s="110" t="s">
        <v>488</v>
      </c>
      <c r="D609" s="110" t="s">
        <v>489</v>
      </c>
      <c r="E609" s="27"/>
      <c r="F609" s="27"/>
      <c r="G609" s="27"/>
    </row>
    <row r="610" spans="1:7" x14ac:dyDescent="0.3">
      <c r="A610" s="110" t="s">
        <v>855</v>
      </c>
      <c r="B610" s="110" t="s">
        <v>857</v>
      </c>
      <c r="C610" s="110" t="s">
        <v>488</v>
      </c>
      <c r="D610" s="110" t="s">
        <v>489</v>
      </c>
      <c r="E610" s="27"/>
      <c r="F610" s="27"/>
      <c r="G610" s="27"/>
    </row>
    <row r="611" spans="1:7" x14ac:dyDescent="0.3">
      <c r="A611" s="110" t="s">
        <v>858</v>
      </c>
      <c r="B611" s="110" t="s">
        <v>859</v>
      </c>
      <c r="C611" s="110" t="s">
        <v>565</v>
      </c>
      <c r="D611" s="110" t="s">
        <v>489</v>
      </c>
      <c r="E611" s="27"/>
      <c r="F611" s="27"/>
      <c r="G611" s="27"/>
    </row>
    <row r="612" spans="1:7" x14ac:dyDescent="0.3">
      <c r="A612" s="110" t="s">
        <v>858</v>
      </c>
      <c r="B612" s="110" t="s">
        <v>860</v>
      </c>
      <c r="C612" s="110" t="s">
        <v>565</v>
      </c>
      <c r="D612" s="110" t="s">
        <v>489</v>
      </c>
      <c r="E612" s="27"/>
      <c r="F612" s="27"/>
      <c r="G612" s="27"/>
    </row>
    <row r="613" spans="1:7" x14ac:dyDescent="0.3">
      <c r="A613" s="110" t="s">
        <v>861</v>
      </c>
      <c r="B613" s="110" t="s">
        <v>862</v>
      </c>
      <c r="C613" s="110" t="s">
        <v>565</v>
      </c>
      <c r="D613" s="110" t="s">
        <v>489</v>
      </c>
      <c r="E613" s="27"/>
      <c r="F613" s="27"/>
      <c r="G613" s="27"/>
    </row>
    <row r="614" spans="1:7" x14ac:dyDescent="0.3">
      <c r="A614" s="110" t="s">
        <v>861</v>
      </c>
      <c r="B614" s="110" t="s">
        <v>863</v>
      </c>
      <c r="C614" s="110" t="s">
        <v>565</v>
      </c>
      <c r="D614" s="110" t="s">
        <v>489</v>
      </c>
      <c r="E614" s="27"/>
      <c r="F614" s="27"/>
      <c r="G614" s="27"/>
    </row>
    <row r="615" spans="1:7" x14ac:dyDescent="0.3">
      <c r="A615" s="110" t="s">
        <v>861</v>
      </c>
      <c r="B615" s="110" t="s">
        <v>864</v>
      </c>
      <c r="C615" s="110" t="s">
        <v>565</v>
      </c>
      <c r="D615" s="110" t="s">
        <v>489</v>
      </c>
      <c r="E615" s="27"/>
      <c r="F615" s="27"/>
      <c r="G615" s="27"/>
    </row>
    <row r="616" spans="1:7" x14ac:dyDescent="0.3">
      <c r="A616" s="110" t="s">
        <v>865</v>
      </c>
      <c r="B616" s="110" t="s">
        <v>788</v>
      </c>
      <c r="C616" s="110" t="s">
        <v>866</v>
      </c>
      <c r="D616" s="110" t="s">
        <v>489</v>
      </c>
      <c r="E616" s="27"/>
      <c r="F616" s="27"/>
      <c r="G616" s="27"/>
    </row>
    <row r="617" spans="1:7" x14ac:dyDescent="0.3">
      <c r="A617" s="110" t="s">
        <v>865</v>
      </c>
      <c r="B617" s="110" t="s">
        <v>753</v>
      </c>
      <c r="C617" s="110" t="s">
        <v>866</v>
      </c>
      <c r="D617" s="110" t="s">
        <v>489</v>
      </c>
      <c r="E617" s="27"/>
      <c r="F617" s="27"/>
      <c r="G617" s="27"/>
    </row>
    <row r="618" spans="1:7" x14ac:dyDescent="0.3">
      <c r="A618" s="110" t="s">
        <v>865</v>
      </c>
      <c r="B618" s="110" t="s">
        <v>867</v>
      </c>
      <c r="C618" s="110" t="s">
        <v>866</v>
      </c>
      <c r="D618" s="110" t="s">
        <v>489</v>
      </c>
      <c r="E618" s="27"/>
      <c r="F618" s="27"/>
      <c r="G618" s="27"/>
    </row>
    <row r="619" spans="1:7" x14ac:dyDescent="0.3">
      <c r="A619" s="110" t="s">
        <v>865</v>
      </c>
      <c r="B619" s="110" t="s">
        <v>868</v>
      </c>
      <c r="C619" s="110" t="s">
        <v>866</v>
      </c>
      <c r="D619" s="110" t="s">
        <v>489</v>
      </c>
      <c r="E619" s="27"/>
      <c r="F619" s="27"/>
      <c r="G619" s="27"/>
    </row>
    <row r="620" spans="1:7" x14ac:dyDescent="0.3">
      <c r="A620" s="110" t="s">
        <v>869</v>
      </c>
      <c r="B620" s="110" t="s">
        <v>870</v>
      </c>
      <c r="C620" s="110" t="s">
        <v>488</v>
      </c>
      <c r="D620" s="110" t="s">
        <v>489</v>
      </c>
      <c r="E620" s="27"/>
      <c r="F620" s="27"/>
      <c r="G620" s="27"/>
    </row>
    <row r="621" spans="1:7" x14ac:dyDescent="0.3">
      <c r="A621" s="110" t="s">
        <v>869</v>
      </c>
      <c r="B621" s="110" t="s">
        <v>871</v>
      </c>
      <c r="C621" s="110" t="s">
        <v>488</v>
      </c>
      <c r="D621" s="110" t="s">
        <v>489</v>
      </c>
      <c r="E621" s="27"/>
      <c r="F621" s="27"/>
      <c r="G621" s="27"/>
    </row>
    <row r="622" spans="1:7" x14ac:dyDescent="0.3">
      <c r="A622" s="110" t="s">
        <v>869</v>
      </c>
      <c r="B622" s="110" t="s">
        <v>872</v>
      </c>
      <c r="C622" s="110" t="s">
        <v>488</v>
      </c>
      <c r="D622" s="110" t="s">
        <v>489</v>
      </c>
      <c r="E622" s="27"/>
      <c r="F622" s="27"/>
      <c r="G622" s="27"/>
    </row>
    <row r="623" spans="1:7" x14ac:dyDescent="0.3">
      <c r="A623" s="110" t="s">
        <v>873</v>
      </c>
      <c r="B623" s="110" t="s">
        <v>677</v>
      </c>
      <c r="C623" s="110" t="s">
        <v>787</v>
      </c>
      <c r="D623" s="110" t="s">
        <v>489</v>
      </c>
      <c r="E623" s="27"/>
      <c r="F623" s="27"/>
      <c r="G623" s="27"/>
    </row>
    <row r="624" spans="1:7" x14ac:dyDescent="0.3">
      <c r="A624" s="110" t="s">
        <v>873</v>
      </c>
      <c r="B624" s="110" t="s">
        <v>673</v>
      </c>
      <c r="C624" s="110" t="s">
        <v>787</v>
      </c>
      <c r="D624" s="110" t="s">
        <v>489</v>
      </c>
      <c r="E624" s="27"/>
      <c r="F624" s="27"/>
      <c r="G624" s="27"/>
    </row>
    <row r="625" spans="1:7" x14ac:dyDescent="0.3">
      <c r="A625" s="110" t="s">
        <v>873</v>
      </c>
      <c r="B625" s="110" t="s">
        <v>874</v>
      </c>
      <c r="C625" s="110" t="s">
        <v>787</v>
      </c>
      <c r="D625" s="110" t="s">
        <v>489</v>
      </c>
      <c r="E625" s="27"/>
      <c r="F625" s="27"/>
      <c r="G625" s="27"/>
    </row>
    <row r="626" spans="1:7" x14ac:dyDescent="0.3">
      <c r="A626" s="110" t="s">
        <v>875</v>
      </c>
      <c r="B626" s="110" t="s">
        <v>876</v>
      </c>
      <c r="C626" s="110" t="s">
        <v>488</v>
      </c>
      <c r="D626" s="110" t="s">
        <v>489</v>
      </c>
      <c r="E626" s="27"/>
      <c r="F626" s="27"/>
      <c r="G626" s="27"/>
    </row>
    <row r="627" spans="1:7" x14ac:dyDescent="0.3">
      <c r="A627" s="110" t="s">
        <v>877</v>
      </c>
      <c r="B627" s="110" t="s">
        <v>878</v>
      </c>
      <c r="C627" s="110" t="s">
        <v>488</v>
      </c>
      <c r="D627" s="110" t="s">
        <v>489</v>
      </c>
      <c r="E627" s="27"/>
      <c r="F627" s="27"/>
      <c r="G627" s="27"/>
    </row>
    <row r="628" spans="1:7" x14ac:dyDescent="0.3">
      <c r="A628" s="110" t="s">
        <v>879</v>
      </c>
      <c r="B628" s="110" t="s">
        <v>531</v>
      </c>
      <c r="C628" s="110" t="s">
        <v>488</v>
      </c>
      <c r="D628" s="110" t="s">
        <v>489</v>
      </c>
      <c r="E628" s="27"/>
      <c r="F628" s="27"/>
      <c r="G628" s="27"/>
    </row>
    <row r="629" spans="1:7" x14ac:dyDescent="0.3">
      <c r="A629" s="110" t="s">
        <v>879</v>
      </c>
      <c r="B629" s="110" t="s">
        <v>880</v>
      </c>
      <c r="C629" s="110" t="s">
        <v>488</v>
      </c>
      <c r="D629" s="110" t="s">
        <v>489</v>
      </c>
      <c r="E629" s="27"/>
      <c r="F629" s="27"/>
      <c r="G629" s="27"/>
    </row>
    <row r="630" spans="1:7" x14ac:dyDescent="0.3">
      <c r="A630" s="110" t="s">
        <v>881</v>
      </c>
      <c r="B630" s="110" t="s">
        <v>610</v>
      </c>
      <c r="C630" s="110" t="s">
        <v>488</v>
      </c>
      <c r="D630" s="110" t="s">
        <v>489</v>
      </c>
      <c r="E630" s="27"/>
      <c r="F630" s="27"/>
      <c r="G630" s="27"/>
    </row>
    <row r="631" spans="1:7" x14ac:dyDescent="0.3">
      <c r="A631" s="110" t="s">
        <v>881</v>
      </c>
      <c r="B631" s="110" t="s">
        <v>525</v>
      </c>
      <c r="C631" s="110" t="s">
        <v>488</v>
      </c>
      <c r="D631" s="110" t="s">
        <v>489</v>
      </c>
      <c r="E631" s="27"/>
      <c r="F631" s="27"/>
      <c r="G631" s="27"/>
    </row>
    <row r="632" spans="1:7" x14ac:dyDescent="0.3">
      <c r="A632" s="110" t="s">
        <v>882</v>
      </c>
      <c r="B632" s="110" t="s">
        <v>684</v>
      </c>
      <c r="C632" s="110" t="s">
        <v>488</v>
      </c>
      <c r="D632" s="110" t="s">
        <v>489</v>
      </c>
      <c r="E632" s="27"/>
      <c r="F632" s="27"/>
      <c r="G632" s="27"/>
    </row>
    <row r="633" spans="1:7" x14ac:dyDescent="0.3">
      <c r="A633" s="110" t="s">
        <v>882</v>
      </c>
      <c r="B633" s="110" t="s">
        <v>883</v>
      </c>
      <c r="C633" s="110" t="s">
        <v>488</v>
      </c>
      <c r="D633" s="110" t="s">
        <v>489</v>
      </c>
      <c r="E633" s="27"/>
      <c r="F633" s="27"/>
      <c r="G633" s="27"/>
    </row>
    <row r="634" spans="1:7" x14ac:dyDescent="0.3">
      <c r="A634" s="110" t="s">
        <v>882</v>
      </c>
      <c r="B634" s="110" t="s">
        <v>884</v>
      </c>
      <c r="C634" s="110" t="s">
        <v>488</v>
      </c>
      <c r="D634" s="110" t="s">
        <v>489</v>
      </c>
      <c r="E634" s="27"/>
      <c r="F634" s="27"/>
      <c r="G634" s="27"/>
    </row>
    <row r="635" spans="1:7" x14ac:dyDescent="0.3">
      <c r="A635" s="110" t="s">
        <v>885</v>
      </c>
      <c r="B635" s="110" t="s">
        <v>684</v>
      </c>
      <c r="C635" s="110" t="s">
        <v>488</v>
      </c>
      <c r="D635" s="110" t="s">
        <v>489</v>
      </c>
      <c r="E635" s="27"/>
      <c r="F635" s="27"/>
      <c r="G635" s="27"/>
    </row>
    <row r="636" spans="1:7" x14ac:dyDescent="0.3">
      <c r="A636" s="110" t="s">
        <v>885</v>
      </c>
      <c r="B636" s="110" t="s">
        <v>886</v>
      </c>
      <c r="C636" s="110" t="s">
        <v>488</v>
      </c>
      <c r="D636" s="110" t="s">
        <v>489</v>
      </c>
      <c r="E636" s="27"/>
      <c r="F636" s="27"/>
      <c r="G636" s="27"/>
    </row>
    <row r="637" spans="1:7" x14ac:dyDescent="0.3">
      <c r="A637" s="110" t="s">
        <v>887</v>
      </c>
      <c r="B637" s="110" t="s">
        <v>888</v>
      </c>
      <c r="C637" s="110" t="s">
        <v>488</v>
      </c>
      <c r="D637" s="110" t="s">
        <v>489</v>
      </c>
      <c r="E637" s="27"/>
      <c r="F637" s="27"/>
      <c r="G637" s="27"/>
    </row>
    <row r="638" spans="1:7" x14ac:dyDescent="0.3">
      <c r="A638" s="110" t="s">
        <v>887</v>
      </c>
      <c r="B638" s="110" t="s">
        <v>889</v>
      </c>
      <c r="C638" s="110" t="s">
        <v>488</v>
      </c>
      <c r="D638" s="110" t="s">
        <v>489</v>
      </c>
      <c r="E638" s="27"/>
      <c r="F638" s="27"/>
      <c r="G638" s="27"/>
    </row>
    <row r="639" spans="1:7" x14ac:dyDescent="0.3">
      <c r="A639" s="110" t="s">
        <v>887</v>
      </c>
      <c r="B639" s="110" t="s">
        <v>890</v>
      </c>
      <c r="C639" s="110" t="s">
        <v>488</v>
      </c>
      <c r="D639" s="110" t="s">
        <v>489</v>
      </c>
      <c r="E639" s="27"/>
      <c r="F639" s="27"/>
      <c r="G639" s="27"/>
    </row>
    <row r="640" spans="1:7" x14ac:dyDescent="0.3">
      <c r="A640" s="110" t="s">
        <v>891</v>
      </c>
      <c r="B640" s="110" t="s">
        <v>684</v>
      </c>
      <c r="C640" s="110" t="s">
        <v>488</v>
      </c>
      <c r="D640" s="110" t="s">
        <v>489</v>
      </c>
      <c r="E640" s="27"/>
      <c r="F640" s="27"/>
      <c r="G640" s="27"/>
    </row>
    <row r="641" spans="1:7" x14ac:dyDescent="0.3">
      <c r="A641" s="110" t="s">
        <v>891</v>
      </c>
      <c r="B641" s="110" t="s">
        <v>892</v>
      </c>
      <c r="C641" s="110" t="s">
        <v>488</v>
      </c>
      <c r="D641" s="110" t="s">
        <v>489</v>
      </c>
      <c r="E641" s="27"/>
      <c r="F641" s="27"/>
      <c r="G641" s="27"/>
    </row>
    <row r="642" spans="1:7" x14ac:dyDescent="0.3">
      <c r="A642" s="110" t="s">
        <v>891</v>
      </c>
      <c r="B642" s="110" t="s">
        <v>893</v>
      </c>
      <c r="C642" s="110" t="s">
        <v>488</v>
      </c>
      <c r="D642" s="110" t="s">
        <v>489</v>
      </c>
      <c r="E642" s="27"/>
      <c r="F642" s="27"/>
      <c r="G642" s="27"/>
    </row>
    <row r="643" spans="1:7" x14ac:dyDescent="0.3">
      <c r="A643" s="110" t="s">
        <v>894</v>
      </c>
      <c r="B643" s="110" t="s">
        <v>684</v>
      </c>
      <c r="C643" s="110" t="s">
        <v>488</v>
      </c>
      <c r="D643" s="110" t="s">
        <v>489</v>
      </c>
      <c r="E643" s="27"/>
      <c r="F643" s="27"/>
      <c r="G643" s="27"/>
    </row>
    <row r="644" spans="1:7" x14ac:dyDescent="0.3">
      <c r="A644" s="110" t="s">
        <v>894</v>
      </c>
      <c r="B644" s="110" t="s">
        <v>884</v>
      </c>
      <c r="C644" s="110" t="s">
        <v>488</v>
      </c>
      <c r="D644" s="110" t="s">
        <v>489</v>
      </c>
      <c r="E644" s="27"/>
      <c r="F644" s="27"/>
      <c r="G644" s="27"/>
    </row>
    <row r="645" spans="1:7" x14ac:dyDescent="0.3">
      <c r="A645" s="110" t="s">
        <v>894</v>
      </c>
      <c r="B645" s="110" t="s">
        <v>889</v>
      </c>
      <c r="C645" s="110" t="s">
        <v>488</v>
      </c>
      <c r="D645" s="110" t="s">
        <v>489</v>
      </c>
      <c r="E645" s="27"/>
      <c r="F645" s="27"/>
      <c r="G645" s="27"/>
    </row>
    <row r="646" spans="1:7" x14ac:dyDescent="0.3">
      <c r="A646" s="110" t="s">
        <v>895</v>
      </c>
      <c r="B646" s="110" t="s">
        <v>896</v>
      </c>
      <c r="C646" s="110" t="s">
        <v>488</v>
      </c>
      <c r="D646" s="110" t="s">
        <v>489</v>
      </c>
      <c r="E646" s="27"/>
      <c r="F646" s="27"/>
      <c r="G646" s="27"/>
    </row>
    <row r="647" spans="1:7" x14ac:dyDescent="0.3">
      <c r="A647" s="110" t="s">
        <v>895</v>
      </c>
      <c r="B647" s="110" t="s">
        <v>897</v>
      </c>
      <c r="C647" s="110" t="s">
        <v>488</v>
      </c>
      <c r="D647" s="110" t="s">
        <v>489</v>
      </c>
      <c r="E647" s="27"/>
      <c r="F647" s="27"/>
      <c r="G647" s="27"/>
    </row>
    <row r="648" spans="1:7" x14ac:dyDescent="0.3">
      <c r="A648" s="110" t="s">
        <v>895</v>
      </c>
      <c r="B648" s="110" t="s">
        <v>835</v>
      </c>
      <c r="C648" s="110" t="s">
        <v>488</v>
      </c>
      <c r="D648" s="110" t="s">
        <v>489</v>
      </c>
      <c r="E648" s="27"/>
      <c r="F648" s="27"/>
      <c r="G648" s="27"/>
    </row>
    <row r="649" spans="1:7" x14ac:dyDescent="0.3">
      <c r="A649" s="110" t="s">
        <v>895</v>
      </c>
      <c r="B649" s="110" t="s">
        <v>808</v>
      </c>
      <c r="C649" s="110" t="s">
        <v>488</v>
      </c>
      <c r="D649" s="110" t="s">
        <v>489</v>
      </c>
      <c r="E649" s="27"/>
      <c r="F649" s="27"/>
      <c r="G649" s="27"/>
    </row>
    <row r="650" spans="1:7" x14ac:dyDescent="0.3">
      <c r="A650" s="110" t="s">
        <v>895</v>
      </c>
      <c r="B650" s="110" t="s">
        <v>848</v>
      </c>
      <c r="C650" s="110" t="s">
        <v>488</v>
      </c>
      <c r="D650" s="110" t="s">
        <v>489</v>
      </c>
      <c r="E650" s="27"/>
      <c r="F650" s="27"/>
      <c r="G650" s="27"/>
    </row>
    <row r="651" spans="1:7" x14ac:dyDescent="0.3">
      <c r="A651" s="110" t="s">
        <v>898</v>
      </c>
      <c r="B651" s="110" t="s">
        <v>899</v>
      </c>
      <c r="C651" s="110" t="s">
        <v>866</v>
      </c>
      <c r="D651" s="110" t="s">
        <v>489</v>
      </c>
      <c r="E651" s="27"/>
      <c r="F651" s="27"/>
      <c r="G651" s="27"/>
    </row>
    <row r="652" spans="1:7" x14ac:dyDescent="0.3">
      <c r="A652" s="110" t="s">
        <v>898</v>
      </c>
      <c r="B652" s="110" t="s">
        <v>695</v>
      </c>
      <c r="C652" s="110" t="s">
        <v>866</v>
      </c>
      <c r="D652" s="110" t="s">
        <v>489</v>
      </c>
      <c r="E652" s="27"/>
      <c r="F652" s="27"/>
      <c r="G652" s="27"/>
    </row>
    <row r="653" spans="1:7" x14ac:dyDescent="0.3">
      <c r="A653" s="110" t="s">
        <v>898</v>
      </c>
      <c r="B653" s="110" t="s">
        <v>900</v>
      </c>
      <c r="C653" s="110" t="s">
        <v>866</v>
      </c>
      <c r="D653" s="110" t="s">
        <v>489</v>
      </c>
      <c r="E653" s="27"/>
      <c r="F653" s="27"/>
      <c r="G653" s="27"/>
    </row>
    <row r="654" spans="1:7" x14ac:dyDescent="0.3">
      <c r="A654" s="110" t="s">
        <v>898</v>
      </c>
      <c r="B654" s="110" t="s">
        <v>901</v>
      </c>
      <c r="C654" s="110" t="s">
        <v>866</v>
      </c>
      <c r="D654" s="110" t="s">
        <v>489</v>
      </c>
      <c r="E654" s="27"/>
      <c r="F654" s="27"/>
      <c r="G654" s="27"/>
    </row>
    <row r="655" spans="1:7" x14ac:dyDescent="0.3">
      <c r="A655" s="110" t="s">
        <v>898</v>
      </c>
      <c r="B655" s="110" t="s">
        <v>902</v>
      </c>
      <c r="C655" s="110" t="s">
        <v>866</v>
      </c>
      <c r="D655" s="110" t="s">
        <v>489</v>
      </c>
      <c r="E655" s="27"/>
      <c r="F655" s="27"/>
      <c r="G655" s="27"/>
    </row>
    <row r="656" spans="1:7" x14ac:dyDescent="0.3">
      <c r="A656" s="110" t="s">
        <v>903</v>
      </c>
      <c r="B656" s="110" t="s">
        <v>904</v>
      </c>
      <c r="C656" s="110" t="s">
        <v>866</v>
      </c>
      <c r="D656" s="110" t="s">
        <v>489</v>
      </c>
      <c r="E656" s="27"/>
      <c r="F656" s="27"/>
      <c r="G656" s="27"/>
    </row>
    <row r="657" spans="1:7" x14ac:dyDescent="0.3">
      <c r="A657" s="110" t="s">
        <v>903</v>
      </c>
      <c r="B657" s="110" t="s">
        <v>684</v>
      </c>
      <c r="C657" s="110" t="s">
        <v>866</v>
      </c>
      <c r="D657" s="110" t="s">
        <v>489</v>
      </c>
      <c r="E657" s="27"/>
      <c r="F657" s="27"/>
      <c r="G657" s="27"/>
    </row>
    <row r="658" spans="1:7" x14ac:dyDescent="0.3">
      <c r="A658" s="110" t="s">
        <v>905</v>
      </c>
      <c r="B658" s="110" t="s">
        <v>906</v>
      </c>
      <c r="C658" s="110" t="s">
        <v>866</v>
      </c>
      <c r="D658" s="110" t="s">
        <v>489</v>
      </c>
      <c r="E658" s="27"/>
      <c r="F658" s="27"/>
      <c r="G658" s="27"/>
    </row>
    <row r="659" spans="1:7" x14ac:dyDescent="0.3">
      <c r="A659" s="110" t="s">
        <v>905</v>
      </c>
      <c r="B659" s="110" t="s">
        <v>907</v>
      </c>
      <c r="C659" s="110" t="s">
        <v>866</v>
      </c>
      <c r="D659" s="110" t="s">
        <v>489</v>
      </c>
      <c r="E659" s="27"/>
      <c r="F659" s="27"/>
      <c r="G659" s="27"/>
    </row>
    <row r="660" spans="1:7" x14ac:dyDescent="0.3">
      <c r="A660" s="110" t="s">
        <v>905</v>
      </c>
      <c r="B660" s="110" t="s">
        <v>907</v>
      </c>
      <c r="C660" s="110" t="s">
        <v>866</v>
      </c>
      <c r="D660" s="110" t="s">
        <v>489</v>
      </c>
      <c r="E660" s="27"/>
      <c r="F660" s="27"/>
      <c r="G660" s="27"/>
    </row>
    <row r="661" spans="1:7" x14ac:dyDescent="0.3">
      <c r="A661" s="110" t="s">
        <v>905</v>
      </c>
      <c r="B661" s="110" t="s">
        <v>908</v>
      </c>
      <c r="C661" s="110" t="s">
        <v>866</v>
      </c>
      <c r="D661" s="110" t="s">
        <v>489</v>
      </c>
      <c r="E661" s="27"/>
      <c r="F661" s="27"/>
      <c r="G661" s="27"/>
    </row>
    <row r="662" spans="1:7" x14ac:dyDescent="0.3">
      <c r="A662" s="110" t="s">
        <v>905</v>
      </c>
      <c r="B662" s="110" t="s">
        <v>908</v>
      </c>
      <c r="C662" s="110" t="s">
        <v>866</v>
      </c>
      <c r="D662" s="110" t="s">
        <v>489</v>
      </c>
      <c r="E662" s="27"/>
      <c r="F662" s="27"/>
      <c r="G662" s="27"/>
    </row>
    <row r="663" spans="1:7" x14ac:dyDescent="0.3">
      <c r="A663" s="110" t="s">
        <v>909</v>
      </c>
      <c r="B663" s="110" t="s">
        <v>910</v>
      </c>
      <c r="C663" s="110" t="s">
        <v>866</v>
      </c>
      <c r="D663" s="110" t="s">
        <v>489</v>
      </c>
      <c r="E663" s="27"/>
      <c r="F663" s="27"/>
      <c r="G663" s="27"/>
    </row>
    <row r="664" spans="1:7" x14ac:dyDescent="0.3">
      <c r="A664" s="110" t="s">
        <v>909</v>
      </c>
      <c r="B664" s="110" t="s">
        <v>911</v>
      </c>
      <c r="C664" s="110" t="s">
        <v>866</v>
      </c>
      <c r="D664" s="110" t="s">
        <v>489</v>
      </c>
      <c r="E664" s="27"/>
      <c r="F664" s="27"/>
      <c r="G664" s="27"/>
    </row>
    <row r="665" spans="1:7" x14ac:dyDescent="0.3">
      <c r="A665" s="110" t="s">
        <v>909</v>
      </c>
      <c r="B665" s="110" t="s">
        <v>912</v>
      </c>
      <c r="C665" s="110" t="s">
        <v>866</v>
      </c>
      <c r="D665" s="110" t="s">
        <v>489</v>
      </c>
      <c r="E665" s="27"/>
      <c r="F665" s="27"/>
      <c r="G665" s="27"/>
    </row>
    <row r="666" spans="1:7" x14ac:dyDescent="0.3">
      <c r="A666" s="110" t="s">
        <v>909</v>
      </c>
      <c r="B666" s="110" t="s">
        <v>913</v>
      </c>
      <c r="C666" s="110" t="s">
        <v>866</v>
      </c>
      <c r="D666" s="110" t="s">
        <v>489</v>
      </c>
      <c r="E666" s="27"/>
      <c r="F666" s="27"/>
      <c r="G666" s="27"/>
    </row>
    <row r="667" spans="1:7" x14ac:dyDescent="0.3">
      <c r="A667" s="110" t="s">
        <v>909</v>
      </c>
      <c r="B667" s="110" t="s">
        <v>487</v>
      </c>
      <c r="C667" s="110" t="s">
        <v>866</v>
      </c>
      <c r="D667" s="110" t="s">
        <v>489</v>
      </c>
      <c r="E667" s="27"/>
      <c r="F667" s="27"/>
      <c r="G667" s="27"/>
    </row>
    <row r="668" spans="1:7" x14ac:dyDescent="0.3">
      <c r="A668" s="110" t="s">
        <v>909</v>
      </c>
      <c r="B668" s="110" t="s">
        <v>543</v>
      </c>
      <c r="C668" s="110" t="s">
        <v>866</v>
      </c>
      <c r="D668" s="110" t="s">
        <v>489</v>
      </c>
      <c r="E668" s="27"/>
      <c r="F668" s="27"/>
      <c r="G668" s="27"/>
    </row>
    <row r="669" spans="1:7" x14ac:dyDescent="0.3">
      <c r="A669" s="110" t="s">
        <v>909</v>
      </c>
      <c r="B669" s="110" t="s">
        <v>914</v>
      </c>
      <c r="C669" s="110" t="s">
        <v>866</v>
      </c>
      <c r="D669" s="110" t="s">
        <v>489</v>
      </c>
      <c r="E669" s="27"/>
      <c r="F669" s="27"/>
      <c r="G669" s="27"/>
    </row>
    <row r="670" spans="1:7" x14ac:dyDescent="0.3">
      <c r="A670" s="110" t="s">
        <v>909</v>
      </c>
      <c r="B670" s="110" t="s">
        <v>915</v>
      </c>
      <c r="C670" s="110" t="s">
        <v>866</v>
      </c>
      <c r="D670" s="110" t="s">
        <v>489</v>
      </c>
      <c r="E670" s="27"/>
      <c r="F670" s="27"/>
      <c r="G670" s="27"/>
    </row>
    <row r="671" spans="1:7" x14ac:dyDescent="0.3">
      <c r="A671" s="110" t="s">
        <v>369</v>
      </c>
      <c r="B671" s="110" t="s">
        <v>916</v>
      </c>
      <c r="C671" s="110" t="s">
        <v>488</v>
      </c>
      <c r="D671" s="110" t="s">
        <v>489</v>
      </c>
      <c r="E671" s="27"/>
      <c r="F671" s="27"/>
      <c r="G671" s="27"/>
    </row>
    <row r="672" spans="1:7" x14ac:dyDescent="0.3">
      <c r="A672" s="110" t="s">
        <v>369</v>
      </c>
      <c r="B672" s="110" t="s">
        <v>917</v>
      </c>
      <c r="C672" s="110" t="s">
        <v>488</v>
      </c>
      <c r="D672" s="110" t="s">
        <v>489</v>
      </c>
      <c r="E672" s="27"/>
      <c r="F672" s="27"/>
      <c r="G672" s="27"/>
    </row>
    <row r="673" spans="1:7" x14ac:dyDescent="0.3">
      <c r="A673" s="110" t="s">
        <v>369</v>
      </c>
      <c r="B673" s="110" t="s">
        <v>369</v>
      </c>
      <c r="C673" s="110" t="s">
        <v>488</v>
      </c>
      <c r="D673" s="110" t="s">
        <v>489</v>
      </c>
      <c r="E673" s="27"/>
      <c r="F673" s="27"/>
      <c r="G673" s="27"/>
    </row>
    <row r="674" spans="1:7" x14ac:dyDescent="0.3">
      <c r="A674" s="110" t="s">
        <v>369</v>
      </c>
      <c r="B674" s="110" t="s">
        <v>566</v>
      </c>
      <c r="C674" s="110" t="s">
        <v>488</v>
      </c>
      <c r="D674" s="110" t="s">
        <v>489</v>
      </c>
      <c r="E674" s="27"/>
      <c r="F674" s="27"/>
      <c r="G674" s="27"/>
    </row>
    <row r="675" spans="1:7" x14ac:dyDescent="0.3">
      <c r="A675" s="110" t="s">
        <v>369</v>
      </c>
      <c r="B675" s="110" t="s">
        <v>918</v>
      </c>
      <c r="C675" s="110" t="s">
        <v>488</v>
      </c>
      <c r="D675" s="110" t="s">
        <v>489</v>
      </c>
      <c r="E675" s="27"/>
      <c r="F675" s="27"/>
      <c r="G675" s="27"/>
    </row>
    <row r="676" spans="1:7" x14ac:dyDescent="0.3">
      <c r="A676" s="110" t="s">
        <v>919</v>
      </c>
      <c r="B676" s="110" t="s">
        <v>920</v>
      </c>
      <c r="C676" s="110" t="s">
        <v>488</v>
      </c>
      <c r="D676" s="110" t="s">
        <v>489</v>
      </c>
      <c r="E676" s="27"/>
      <c r="F676" s="27"/>
      <c r="G676" s="27"/>
    </row>
    <row r="677" spans="1:7" x14ac:dyDescent="0.3">
      <c r="A677" s="110" t="s">
        <v>919</v>
      </c>
      <c r="B677" s="110" t="s">
        <v>921</v>
      </c>
      <c r="C677" s="110" t="s">
        <v>488</v>
      </c>
      <c r="D677" s="110" t="s">
        <v>489</v>
      </c>
      <c r="E677" s="27"/>
      <c r="F677" s="27"/>
      <c r="G677" s="27"/>
    </row>
    <row r="678" spans="1:7" x14ac:dyDescent="0.3">
      <c r="A678" s="110" t="s">
        <v>919</v>
      </c>
      <c r="B678" s="110" t="s">
        <v>922</v>
      </c>
      <c r="C678" s="110" t="s">
        <v>488</v>
      </c>
      <c r="D678" s="110" t="s">
        <v>489</v>
      </c>
      <c r="E678" s="27"/>
      <c r="F678" s="27"/>
      <c r="G678" s="27"/>
    </row>
    <row r="679" spans="1:7" x14ac:dyDescent="0.3">
      <c r="A679" s="110" t="s">
        <v>919</v>
      </c>
      <c r="B679" s="110" t="s">
        <v>923</v>
      </c>
      <c r="C679" s="110" t="s">
        <v>488</v>
      </c>
      <c r="D679" s="110" t="s">
        <v>489</v>
      </c>
      <c r="E679" s="27"/>
      <c r="F679" s="27"/>
      <c r="G679" s="27"/>
    </row>
    <row r="680" spans="1:7" x14ac:dyDescent="0.3">
      <c r="A680" s="110" t="s">
        <v>919</v>
      </c>
      <c r="B680" s="110" t="s">
        <v>924</v>
      </c>
      <c r="C680" s="110" t="s">
        <v>488</v>
      </c>
      <c r="D680" s="110" t="s">
        <v>489</v>
      </c>
      <c r="E680" s="27"/>
      <c r="F680" s="27"/>
      <c r="G680" s="27"/>
    </row>
    <row r="681" spans="1:7" x14ac:dyDescent="0.3">
      <c r="A681" s="110" t="s">
        <v>370</v>
      </c>
      <c r="B681" s="110" t="s">
        <v>520</v>
      </c>
      <c r="C681" s="110" t="s">
        <v>615</v>
      </c>
      <c r="D681" s="110" t="s">
        <v>489</v>
      </c>
      <c r="E681" s="27"/>
      <c r="F681" s="27"/>
      <c r="G681" s="27"/>
    </row>
    <row r="682" spans="1:7" x14ac:dyDescent="0.3">
      <c r="A682" s="110" t="s">
        <v>370</v>
      </c>
      <c r="B682" s="110" t="s">
        <v>529</v>
      </c>
      <c r="C682" s="110" t="s">
        <v>615</v>
      </c>
      <c r="D682" s="110" t="s">
        <v>489</v>
      </c>
      <c r="E682" s="27"/>
      <c r="F682" s="27"/>
      <c r="G682" s="27"/>
    </row>
    <row r="683" spans="1:7" x14ac:dyDescent="0.3">
      <c r="A683" s="110" t="s">
        <v>370</v>
      </c>
      <c r="B683" s="110" t="s">
        <v>814</v>
      </c>
      <c r="C683" s="110" t="s">
        <v>615</v>
      </c>
      <c r="D683" s="110" t="s">
        <v>489</v>
      </c>
      <c r="E683" s="27"/>
      <c r="F683" s="27"/>
      <c r="G683" s="27"/>
    </row>
    <row r="684" spans="1:7" x14ac:dyDescent="0.3">
      <c r="A684" s="110" t="s">
        <v>370</v>
      </c>
      <c r="B684" s="110" t="s">
        <v>525</v>
      </c>
      <c r="C684" s="110" t="s">
        <v>615</v>
      </c>
      <c r="D684" s="110" t="s">
        <v>489</v>
      </c>
      <c r="E684" s="27"/>
      <c r="F684" s="27"/>
      <c r="G684" s="27"/>
    </row>
    <row r="685" spans="1:7" x14ac:dyDescent="0.3">
      <c r="A685" s="110" t="s">
        <v>370</v>
      </c>
      <c r="B685" s="110" t="s">
        <v>925</v>
      </c>
      <c r="C685" s="110" t="s">
        <v>615</v>
      </c>
      <c r="D685" s="110" t="s">
        <v>489</v>
      </c>
      <c r="E685" s="27"/>
      <c r="F685" s="27"/>
      <c r="G685" s="27"/>
    </row>
    <row r="686" spans="1:7" x14ac:dyDescent="0.3">
      <c r="A686" s="110" t="s">
        <v>370</v>
      </c>
      <c r="B686" s="110" t="s">
        <v>926</v>
      </c>
      <c r="C686" s="110" t="s">
        <v>615</v>
      </c>
      <c r="D686" s="110" t="s">
        <v>489</v>
      </c>
      <c r="E686" s="27"/>
      <c r="F686" s="27"/>
      <c r="G686" s="27"/>
    </row>
    <row r="687" spans="1:7" x14ac:dyDescent="0.3">
      <c r="A687" s="110" t="s">
        <v>370</v>
      </c>
      <c r="B687" s="110" t="s">
        <v>927</v>
      </c>
      <c r="C687" s="110" t="s">
        <v>615</v>
      </c>
      <c r="D687" s="110" t="s">
        <v>489</v>
      </c>
      <c r="E687" s="27"/>
      <c r="F687" s="27"/>
      <c r="G687" s="27"/>
    </row>
    <row r="688" spans="1:7" x14ac:dyDescent="0.3">
      <c r="A688" s="110" t="s">
        <v>370</v>
      </c>
      <c r="B688" s="110" t="s">
        <v>928</v>
      </c>
      <c r="C688" s="110" t="s">
        <v>615</v>
      </c>
      <c r="D688" s="110" t="s">
        <v>489</v>
      </c>
      <c r="E688" s="27"/>
      <c r="F688" s="27"/>
      <c r="G688" s="27"/>
    </row>
    <row r="689" spans="1:7" x14ac:dyDescent="0.3">
      <c r="A689" s="110" t="s">
        <v>370</v>
      </c>
      <c r="B689" s="110" t="s">
        <v>929</v>
      </c>
      <c r="C689" s="110" t="s">
        <v>615</v>
      </c>
      <c r="D689" s="110" t="s">
        <v>489</v>
      </c>
      <c r="E689" s="27"/>
      <c r="F689" s="27"/>
      <c r="G689" s="27"/>
    </row>
    <row r="690" spans="1:7" x14ac:dyDescent="0.3">
      <c r="A690" s="110" t="s">
        <v>370</v>
      </c>
      <c r="B690" s="110" t="s">
        <v>526</v>
      </c>
      <c r="C690" s="110" t="s">
        <v>615</v>
      </c>
      <c r="D690" s="110" t="s">
        <v>489</v>
      </c>
      <c r="E690" s="27"/>
      <c r="F690" s="27"/>
      <c r="G690" s="27"/>
    </row>
    <row r="691" spans="1:7" x14ac:dyDescent="0.3">
      <c r="A691" s="110" t="s">
        <v>930</v>
      </c>
      <c r="B691" s="110" t="s">
        <v>931</v>
      </c>
      <c r="C691" s="110" t="s">
        <v>488</v>
      </c>
      <c r="D691" s="110" t="s">
        <v>489</v>
      </c>
      <c r="E691" s="27"/>
      <c r="F691" s="27"/>
      <c r="G691" s="27"/>
    </row>
    <row r="692" spans="1:7" x14ac:dyDescent="0.3">
      <c r="A692" s="110" t="s">
        <v>930</v>
      </c>
      <c r="B692" s="110" t="s">
        <v>932</v>
      </c>
      <c r="C692" s="110" t="s">
        <v>488</v>
      </c>
      <c r="D692" s="110" t="s">
        <v>489</v>
      </c>
      <c r="E692" s="27"/>
      <c r="F692" s="27"/>
      <c r="G692" s="27"/>
    </row>
    <row r="693" spans="1:7" x14ac:dyDescent="0.3">
      <c r="A693" s="110" t="s">
        <v>930</v>
      </c>
      <c r="B693" s="110" t="s">
        <v>933</v>
      </c>
      <c r="C693" s="110" t="s">
        <v>488</v>
      </c>
      <c r="D693" s="110" t="s">
        <v>489</v>
      </c>
      <c r="E693" s="27"/>
      <c r="F693" s="27"/>
      <c r="G693" s="27"/>
    </row>
    <row r="694" spans="1:7" x14ac:dyDescent="0.3">
      <c r="A694" s="110" t="s">
        <v>930</v>
      </c>
      <c r="B694" s="110" t="s">
        <v>934</v>
      </c>
      <c r="C694" s="110" t="s">
        <v>488</v>
      </c>
      <c r="D694" s="110" t="s">
        <v>489</v>
      </c>
      <c r="E694" s="27"/>
      <c r="F694" s="27"/>
      <c r="G694" s="27"/>
    </row>
    <row r="695" spans="1:7" x14ac:dyDescent="0.3">
      <c r="A695" s="110" t="s">
        <v>930</v>
      </c>
      <c r="B695" s="110" t="s">
        <v>935</v>
      </c>
      <c r="C695" s="110" t="s">
        <v>488</v>
      </c>
      <c r="D695" s="110" t="s">
        <v>489</v>
      </c>
      <c r="E695" s="27"/>
      <c r="F695" s="27"/>
      <c r="G695" s="27"/>
    </row>
    <row r="696" spans="1:7" x14ac:dyDescent="0.3">
      <c r="A696" s="110" t="s">
        <v>930</v>
      </c>
      <c r="B696" s="110" t="s">
        <v>936</v>
      </c>
      <c r="C696" s="110" t="s">
        <v>488</v>
      </c>
      <c r="D696" s="110" t="s">
        <v>489</v>
      </c>
      <c r="E696" s="27"/>
      <c r="F696" s="27"/>
      <c r="G696" s="27"/>
    </row>
    <row r="697" spans="1:7" x14ac:dyDescent="0.3">
      <c r="A697" s="110" t="s">
        <v>930</v>
      </c>
      <c r="B697" s="110" t="s">
        <v>937</v>
      </c>
      <c r="C697" s="110" t="s">
        <v>488</v>
      </c>
      <c r="D697" s="110" t="s">
        <v>489</v>
      </c>
      <c r="E697" s="27"/>
      <c r="F697" s="27"/>
      <c r="G697" s="27"/>
    </row>
    <row r="698" spans="1:7" x14ac:dyDescent="0.3">
      <c r="A698" s="110" t="s">
        <v>938</v>
      </c>
      <c r="B698" s="110" t="s">
        <v>676</v>
      </c>
      <c r="C698" s="110" t="s">
        <v>488</v>
      </c>
      <c r="D698" s="110" t="s">
        <v>489</v>
      </c>
      <c r="E698" s="27"/>
      <c r="F698" s="27"/>
      <c r="G698" s="27"/>
    </row>
    <row r="699" spans="1:7" x14ac:dyDescent="0.3">
      <c r="A699" s="110" t="s">
        <v>938</v>
      </c>
      <c r="B699" s="110" t="s">
        <v>511</v>
      </c>
      <c r="C699" s="110" t="s">
        <v>488</v>
      </c>
      <c r="D699" s="110" t="s">
        <v>489</v>
      </c>
      <c r="E699" s="27"/>
      <c r="F699" s="27"/>
      <c r="G699" s="27"/>
    </row>
    <row r="700" spans="1:7" x14ac:dyDescent="0.3">
      <c r="A700" s="110" t="s">
        <v>938</v>
      </c>
      <c r="B700" s="110" t="s">
        <v>511</v>
      </c>
      <c r="C700" s="110" t="s">
        <v>488</v>
      </c>
      <c r="D700" s="110" t="s">
        <v>489</v>
      </c>
      <c r="E700" s="27"/>
      <c r="F700" s="27"/>
      <c r="G700" s="27"/>
    </row>
    <row r="701" spans="1:7" x14ac:dyDescent="0.3">
      <c r="A701" s="110" t="s">
        <v>939</v>
      </c>
      <c r="B701" s="110" t="s">
        <v>940</v>
      </c>
      <c r="C701" s="110" t="s">
        <v>572</v>
      </c>
      <c r="D701" s="110" t="s">
        <v>489</v>
      </c>
      <c r="E701" s="27"/>
      <c r="F701" s="27"/>
      <c r="G701" s="27"/>
    </row>
    <row r="702" spans="1:7" x14ac:dyDescent="0.3">
      <c r="A702" s="110" t="s">
        <v>939</v>
      </c>
      <c r="B702" s="110" t="s">
        <v>941</v>
      </c>
      <c r="C702" s="110" t="s">
        <v>572</v>
      </c>
      <c r="D702" s="110" t="s">
        <v>489</v>
      </c>
      <c r="E702" s="27"/>
      <c r="F702" s="27"/>
      <c r="G702" s="27"/>
    </row>
    <row r="703" spans="1:7" x14ac:dyDescent="0.3">
      <c r="A703" s="110" t="s">
        <v>939</v>
      </c>
      <c r="B703" s="110" t="s">
        <v>942</v>
      </c>
      <c r="C703" s="110" t="s">
        <v>572</v>
      </c>
      <c r="D703" s="110" t="s">
        <v>489</v>
      </c>
      <c r="E703" s="27"/>
      <c r="F703" s="27"/>
      <c r="G703" s="27"/>
    </row>
    <row r="704" spans="1:7" x14ac:dyDescent="0.3">
      <c r="A704" s="110" t="s">
        <v>373</v>
      </c>
      <c r="B704" s="110" t="s">
        <v>520</v>
      </c>
      <c r="C704" s="110" t="s">
        <v>558</v>
      </c>
      <c r="D704" s="110" t="s">
        <v>489</v>
      </c>
      <c r="E704" s="27"/>
      <c r="F704" s="27"/>
      <c r="G704" s="27"/>
    </row>
    <row r="705" spans="1:7" x14ac:dyDescent="0.3">
      <c r="A705" s="110" t="s">
        <v>373</v>
      </c>
      <c r="B705" s="110" t="s">
        <v>943</v>
      </c>
      <c r="C705" s="110" t="s">
        <v>558</v>
      </c>
      <c r="D705" s="110" t="s">
        <v>489</v>
      </c>
      <c r="E705" s="27"/>
      <c r="F705" s="27"/>
      <c r="G705" s="27"/>
    </row>
    <row r="706" spans="1:7" x14ac:dyDescent="0.3">
      <c r="A706" s="110" t="s">
        <v>373</v>
      </c>
      <c r="B706" s="110" t="s">
        <v>525</v>
      </c>
      <c r="C706" s="110" t="s">
        <v>558</v>
      </c>
      <c r="D706" s="110" t="s">
        <v>489</v>
      </c>
      <c r="E706" s="27"/>
      <c r="F706" s="27"/>
      <c r="G706" s="27"/>
    </row>
    <row r="707" spans="1:7" x14ac:dyDescent="0.3">
      <c r="A707" s="110" t="s">
        <v>373</v>
      </c>
      <c r="B707" s="110" t="s">
        <v>845</v>
      </c>
      <c r="C707" s="110" t="s">
        <v>558</v>
      </c>
      <c r="D707" s="110" t="s">
        <v>489</v>
      </c>
      <c r="E707" s="27"/>
      <c r="F707" s="27"/>
      <c r="G707" s="27"/>
    </row>
    <row r="708" spans="1:7" x14ac:dyDescent="0.3">
      <c r="A708" s="110" t="s">
        <v>944</v>
      </c>
      <c r="B708" s="110" t="s">
        <v>517</v>
      </c>
      <c r="C708" s="110" t="s">
        <v>488</v>
      </c>
      <c r="D708" s="110" t="s">
        <v>489</v>
      </c>
      <c r="E708" s="27"/>
      <c r="F708" s="27"/>
      <c r="G708" s="27"/>
    </row>
    <row r="709" spans="1:7" x14ac:dyDescent="0.3">
      <c r="A709" s="110" t="s">
        <v>944</v>
      </c>
      <c r="B709" s="110" t="s">
        <v>521</v>
      </c>
      <c r="C709" s="110" t="s">
        <v>488</v>
      </c>
      <c r="D709" s="110" t="s">
        <v>489</v>
      </c>
      <c r="E709" s="27"/>
      <c r="F709" s="27"/>
      <c r="G709" s="27"/>
    </row>
    <row r="710" spans="1:7" x14ac:dyDescent="0.3">
      <c r="A710" s="110" t="s">
        <v>944</v>
      </c>
      <c r="B710" s="110" t="s">
        <v>945</v>
      </c>
      <c r="C710" s="110" t="s">
        <v>488</v>
      </c>
      <c r="D710" s="110" t="s">
        <v>489</v>
      </c>
      <c r="E710" s="27"/>
      <c r="F710" s="27"/>
      <c r="G710" s="27"/>
    </row>
    <row r="711" spans="1:7" x14ac:dyDescent="0.3">
      <c r="A711" s="110" t="s">
        <v>946</v>
      </c>
      <c r="B711" s="110" t="s">
        <v>947</v>
      </c>
      <c r="C711" s="110" t="s">
        <v>488</v>
      </c>
      <c r="D711" s="110" t="s">
        <v>489</v>
      </c>
      <c r="E711" s="27"/>
      <c r="F711" s="27"/>
      <c r="G711" s="27"/>
    </row>
    <row r="712" spans="1:7" x14ac:dyDescent="0.3">
      <c r="A712" s="110" t="s">
        <v>946</v>
      </c>
      <c r="B712" s="110" t="s">
        <v>511</v>
      </c>
      <c r="C712" s="110" t="s">
        <v>488</v>
      </c>
      <c r="D712" s="110" t="s">
        <v>489</v>
      </c>
      <c r="E712" s="27"/>
      <c r="F712" s="27"/>
      <c r="G712" s="27"/>
    </row>
    <row r="713" spans="1:7" x14ac:dyDescent="0.3">
      <c r="A713" s="110" t="s">
        <v>946</v>
      </c>
      <c r="B713" s="110" t="s">
        <v>948</v>
      </c>
      <c r="C713" s="110" t="s">
        <v>488</v>
      </c>
      <c r="D713" s="110" t="s">
        <v>489</v>
      </c>
      <c r="E713" s="27"/>
      <c r="F713" s="27"/>
      <c r="G713" s="27"/>
    </row>
    <row r="714" spans="1:7" x14ac:dyDescent="0.3">
      <c r="A714" s="110" t="s">
        <v>949</v>
      </c>
      <c r="B714" s="110" t="s">
        <v>536</v>
      </c>
      <c r="C714" s="110" t="s">
        <v>493</v>
      </c>
      <c r="D714" s="110" t="s">
        <v>489</v>
      </c>
      <c r="E714" s="27"/>
      <c r="F714" s="27"/>
      <c r="G714" s="27"/>
    </row>
    <row r="715" spans="1:7" x14ac:dyDescent="0.3">
      <c r="A715" s="110" t="s">
        <v>949</v>
      </c>
      <c r="B715" s="110" t="s">
        <v>950</v>
      </c>
      <c r="C715" s="110" t="s">
        <v>493</v>
      </c>
      <c r="D715" s="110" t="s">
        <v>489</v>
      </c>
      <c r="E715" s="27"/>
      <c r="F715" s="27"/>
      <c r="G715" s="27"/>
    </row>
    <row r="716" spans="1:7" x14ac:dyDescent="0.3">
      <c r="A716" s="110" t="s">
        <v>949</v>
      </c>
      <c r="B716" s="110" t="s">
        <v>951</v>
      </c>
      <c r="C716" s="110" t="s">
        <v>493</v>
      </c>
      <c r="D716" s="110" t="s">
        <v>489</v>
      </c>
      <c r="E716" s="27"/>
      <c r="F716" s="27"/>
      <c r="G716" s="27"/>
    </row>
    <row r="717" spans="1:7" x14ac:dyDescent="0.3">
      <c r="A717" s="110" t="s">
        <v>949</v>
      </c>
      <c r="B717" s="110" t="s">
        <v>952</v>
      </c>
      <c r="C717" s="110" t="s">
        <v>493</v>
      </c>
      <c r="D717" s="110" t="s">
        <v>489</v>
      </c>
      <c r="E717" s="27"/>
      <c r="F717" s="27"/>
      <c r="G717" s="27"/>
    </row>
    <row r="718" spans="1:7" x14ac:dyDescent="0.3">
      <c r="A718" s="110" t="s">
        <v>949</v>
      </c>
      <c r="B718" s="110" t="s">
        <v>953</v>
      </c>
      <c r="C718" s="110" t="s">
        <v>493</v>
      </c>
      <c r="D718" s="110" t="s">
        <v>489</v>
      </c>
      <c r="E718" s="27"/>
      <c r="F718" s="27"/>
      <c r="G718" s="27"/>
    </row>
    <row r="719" spans="1:7" x14ac:dyDescent="0.3">
      <c r="A719" s="110" t="s">
        <v>954</v>
      </c>
      <c r="B719" s="110" t="s">
        <v>955</v>
      </c>
      <c r="C719" s="110" t="s">
        <v>493</v>
      </c>
      <c r="D719" s="110" t="s">
        <v>489</v>
      </c>
      <c r="E719" s="27"/>
      <c r="F719" s="27"/>
      <c r="G719" s="27"/>
    </row>
    <row r="720" spans="1:7" x14ac:dyDescent="0.3">
      <c r="A720" s="110" t="s">
        <v>954</v>
      </c>
      <c r="B720" s="110" t="s">
        <v>956</v>
      </c>
      <c r="C720" s="110" t="s">
        <v>493</v>
      </c>
      <c r="D720" s="110" t="s">
        <v>489</v>
      </c>
      <c r="E720" s="27"/>
      <c r="F720" s="27"/>
      <c r="G720" s="27"/>
    </row>
    <row r="721" spans="1:7" x14ac:dyDescent="0.3">
      <c r="A721" s="110" t="s">
        <v>954</v>
      </c>
      <c r="B721" s="110" t="s">
        <v>957</v>
      </c>
      <c r="C721" s="110" t="s">
        <v>493</v>
      </c>
      <c r="D721" s="110" t="s">
        <v>489</v>
      </c>
      <c r="E721" s="27"/>
      <c r="F721" s="27"/>
      <c r="G721" s="27"/>
    </row>
    <row r="722" spans="1:7" x14ac:dyDescent="0.3">
      <c r="A722" s="110" t="s">
        <v>954</v>
      </c>
      <c r="B722" s="110" t="s">
        <v>958</v>
      </c>
      <c r="C722" s="110" t="s">
        <v>493</v>
      </c>
      <c r="D722" s="110" t="s">
        <v>489</v>
      </c>
      <c r="E722" s="27"/>
      <c r="F722" s="27"/>
      <c r="G722" s="27"/>
    </row>
    <row r="723" spans="1:7" x14ac:dyDescent="0.3">
      <c r="A723" s="110" t="s">
        <v>959</v>
      </c>
      <c r="B723" s="110" t="s">
        <v>960</v>
      </c>
      <c r="C723" s="110" t="s">
        <v>493</v>
      </c>
      <c r="D723" s="110" t="s">
        <v>489</v>
      </c>
      <c r="E723" s="27"/>
      <c r="F723" s="27"/>
      <c r="G723" s="27"/>
    </row>
    <row r="724" spans="1:7" x14ac:dyDescent="0.3">
      <c r="A724" s="110" t="s">
        <v>374</v>
      </c>
      <c r="B724" s="110" t="s">
        <v>820</v>
      </c>
      <c r="C724" s="110" t="s">
        <v>488</v>
      </c>
      <c r="D724" s="110" t="s">
        <v>489</v>
      </c>
      <c r="E724" s="27"/>
      <c r="F724" s="27"/>
      <c r="G724" s="27"/>
    </row>
    <row r="725" spans="1:7" x14ac:dyDescent="0.3">
      <c r="A725" s="110" t="s">
        <v>374</v>
      </c>
      <c r="B725" s="110" t="s">
        <v>444</v>
      </c>
      <c r="C725" s="110" t="s">
        <v>488</v>
      </c>
      <c r="D725" s="110" t="s">
        <v>489</v>
      </c>
      <c r="E725" s="27"/>
      <c r="F725" s="27"/>
      <c r="G725" s="27"/>
    </row>
    <row r="726" spans="1:7" x14ac:dyDescent="0.3">
      <c r="A726" s="110" t="s">
        <v>374</v>
      </c>
      <c r="B726" s="110" t="s">
        <v>808</v>
      </c>
      <c r="C726" s="110" t="s">
        <v>488</v>
      </c>
      <c r="D726" s="110" t="s">
        <v>489</v>
      </c>
      <c r="E726" s="27"/>
      <c r="F726" s="27"/>
      <c r="G726" s="27"/>
    </row>
    <row r="727" spans="1:7" x14ac:dyDescent="0.3">
      <c r="A727" s="110" t="s">
        <v>374</v>
      </c>
      <c r="B727" s="110" t="s">
        <v>961</v>
      </c>
      <c r="C727" s="110" t="s">
        <v>488</v>
      </c>
      <c r="D727" s="110" t="s">
        <v>489</v>
      </c>
      <c r="E727" s="27"/>
      <c r="F727" s="27"/>
      <c r="G727" s="27"/>
    </row>
    <row r="728" spans="1:7" x14ac:dyDescent="0.3">
      <c r="A728" s="110" t="s">
        <v>375</v>
      </c>
      <c r="B728" s="110" t="s">
        <v>840</v>
      </c>
      <c r="C728" s="110" t="s">
        <v>488</v>
      </c>
      <c r="D728" s="110" t="s">
        <v>489</v>
      </c>
      <c r="E728" s="27"/>
      <c r="F728" s="27"/>
      <c r="G728" s="27"/>
    </row>
    <row r="729" spans="1:7" x14ac:dyDescent="0.3">
      <c r="A729" s="110" t="s">
        <v>375</v>
      </c>
      <c r="B729" s="110" t="s">
        <v>511</v>
      </c>
      <c r="C729" s="110" t="s">
        <v>488</v>
      </c>
      <c r="D729" s="110" t="s">
        <v>489</v>
      </c>
      <c r="E729" s="27"/>
      <c r="F729" s="27"/>
      <c r="G729" s="27"/>
    </row>
    <row r="730" spans="1:7" x14ac:dyDescent="0.3">
      <c r="A730" s="110" t="s">
        <v>375</v>
      </c>
      <c r="B730" s="110" t="s">
        <v>511</v>
      </c>
      <c r="C730" s="110" t="s">
        <v>488</v>
      </c>
      <c r="D730" s="110" t="s">
        <v>489</v>
      </c>
      <c r="E730" s="27"/>
      <c r="F730" s="27"/>
      <c r="G730" s="27"/>
    </row>
    <row r="731" spans="1:7" x14ac:dyDescent="0.3">
      <c r="A731" s="110" t="s">
        <v>375</v>
      </c>
      <c r="B731" s="110" t="s">
        <v>511</v>
      </c>
      <c r="C731" s="110" t="s">
        <v>488</v>
      </c>
      <c r="D731" s="110" t="s">
        <v>489</v>
      </c>
      <c r="E731" s="27"/>
      <c r="F731" s="27"/>
      <c r="G731" s="27"/>
    </row>
    <row r="732" spans="1:7" x14ac:dyDescent="0.3">
      <c r="A732" s="110" t="s">
        <v>375</v>
      </c>
      <c r="B732" s="110" t="s">
        <v>511</v>
      </c>
      <c r="C732" s="110" t="s">
        <v>488</v>
      </c>
      <c r="D732" s="110" t="s">
        <v>489</v>
      </c>
      <c r="E732" s="27"/>
      <c r="F732" s="27"/>
      <c r="G732" s="27"/>
    </row>
    <row r="733" spans="1:7" x14ac:dyDescent="0.3">
      <c r="A733" s="110" t="s">
        <v>375</v>
      </c>
      <c r="B733" s="110" t="s">
        <v>566</v>
      </c>
      <c r="C733" s="110" t="s">
        <v>488</v>
      </c>
      <c r="D733" s="110" t="s">
        <v>489</v>
      </c>
      <c r="E733" s="27"/>
      <c r="F733" s="27"/>
      <c r="G733" s="27"/>
    </row>
    <row r="734" spans="1:7" x14ac:dyDescent="0.3">
      <c r="A734" s="110" t="s">
        <v>375</v>
      </c>
      <c r="B734" s="110" t="s">
        <v>962</v>
      </c>
      <c r="C734" s="110" t="s">
        <v>488</v>
      </c>
      <c r="D734" s="110" t="s">
        <v>489</v>
      </c>
      <c r="E734" s="27"/>
      <c r="F734" s="27"/>
      <c r="G734" s="27"/>
    </row>
    <row r="735" spans="1:7" x14ac:dyDescent="0.3">
      <c r="A735" s="110" t="s">
        <v>963</v>
      </c>
      <c r="B735" s="110" t="s">
        <v>964</v>
      </c>
      <c r="C735" s="110" t="s">
        <v>488</v>
      </c>
      <c r="D735" s="110" t="s">
        <v>489</v>
      </c>
      <c r="E735" s="27"/>
      <c r="F735" s="27"/>
      <c r="G735" s="27"/>
    </row>
    <row r="736" spans="1:7" x14ac:dyDescent="0.3">
      <c r="A736" s="110" t="s">
        <v>963</v>
      </c>
      <c r="B736" s="110" t="s">
        <v>805</v>
      </c>
      <c r="C736" s="110" t="s">
        <v>488</v>
      </c>
      <c r="D736" s="110" t="s">
        <v>489</v>
      </c>
      <c r="E736" s="27"/>
      <c r="F736" s="27"/>
      <c r="G736" s="27"/>
    </row>
    <row r="737" spans="1:7" x14ac:dyDescent="0.3">
      <c r="A737" s="110" t="s">
        <v>963</v>
      </c>
      <c r="B737" s="110" t="s">
        <v>805</v>
      </c>
      <c r="C737" s="110" t="s">
        <v>488</v>
      </c>
      <c r="D737" s="110" t="s">
        <v>489</v>
      </c>
      <c r="E737" s="27"/>
      <c r="F737" s="27"/>
      <c r="G737" s="27"/>
    </row>
    <row r="738" spans="1:7" x14ac:dyDescent="0.3">
      <c r="A738" s="110" t="s">
        <v>963</v>
      </c>
      <c r="B738" s="110" t="s">
        <v>805</v>
      </c>
      <c r="C738" s="110" t="s">
        <v>488</v>
      </c>
      <c r="D738" s="110" t="s">
        <v>489</v>
      </c>
      <c r="E738" s="27"/>
      <c r="F738" s="27"/>
      <c r="G738" s="27"/>
    </row>
    <row r="739" spans="1:7" x14ac:dyDescent="0.3">
      <c r="A739" s="110" t="s">
        <v>965</v>
      </c>
      <c r="B739" s="110" t="s">
        <v>966</v>
      </c>
      <c r="C739" s="110" t="s">
        <v>488</v>
      </c>
      <c r="D739" s="110" t="s">
        <v>489</v>
      </c>
      <c r="E739" s="27"/>
      <c r="F739" s="27"/>
      <c r="G739" s="27"/>
    </row>
    <row r="740" spans="1:7" x14ac:dyDescent="0.3">
      <c r="A740" s="110" t="s">
        <v>965</v>
      </c>
      <c r="B740" s="110" t="s">
        <v>967</v>
      </c>
      <c r="C740" s="110" t="s">
        <v>488</v>
      </c>
      <c r="D740" s="110" t="s">
        <v>489</v>
      </c>
      <c r="E740" s="27"/>
      <c r="F740" s="27"/>
      <c r="G740" s="27"/>
    </row>
    <row r="741" spans="1:7" x14ac:dyDescent="0.3">
      <c r="A741" s="110" t="s">
        <v>965</v>
      </c>
      <c r="B741" s="110" t="s">
        <v>968</v>
      </c>
      <c r="C741" s="110" t="s">
        <v>488</v>
      </c>
      <c r="D741" s="110" t="s">
        <v>489</v>
      </c>
      <c r="E741" s="27"/>
      <c r="F741" s="27"/>
      <c r="G741" s="27"/>
    </row>
    <row r="742" spans="1:7" x14ac:dyDescent="0.3">
      <c r="A742" s="110" t="s">
        <v>965</v>
      </c>
      <c r="B742" s="110" t="s">
        <v>969</v>
      </c>
      <c r="C742" s="110" t="s">
        <v>488</v>
      </c>
      <c r="D742" s="110" t="s">
        <v>489</v>
      </c>
      <c r="E742" s="27"/>
      <c r="F742" s="27"/>
      <c r="G742" s="27"/>
    </row>
    <row r="743" spans="1:7" x14ac:dyDescent="0.3">
      <c r="A743" s="110" t="s">
        <v>970</v>
      </c>
      <c r="B743" s="110" t="s">
        <v>828</v>
      </c>
      <c r="C743" s="110" t="s">
        <v>488</v>
      </c>
      <c r="D743" s="110" t="s">
        <v>489</v>
      </c>
      <c r="E743" s="27"/>
      <c r="F743" s="27"/>
      <c r="G743" s="27"/>
    </row>
    <row r="744" spans="1:7" x14ac:dyDescent="0.3">
      <c r="A744" s="110" t="s">
        <v>970</v>
      </c>
      <c r="B744" s="110" t="s">
        <v>971</v>
      </c>
      <c r="C744" s="110" t="s">
        <v>488</v>
      </c>
      <c r="D744" s="110" t="s">
        <v>489</v>
      </c>
      <c r="E744" s="27"/>
      <c r="F744" s="27"/>
      <c r="G744" s="27"/>
    </row>
    <row r="745" spans="1:7" x14ac:dyDescent="0.3">
      <c r="A745" s="110" t="s">
        <v>970</v>
      </c>
      <c r="B745" s="110" t="s">
        <v>805</v>
      </c>
      <c r="C745" s="110" t="s">
        <v>488</v>
      </c>
      <c r="D745" s="110" t="s">
        <v>489</v>
      </c>
      <c r="E745" s="27"/>
      <c r="F745" s="27"/>
      <c r="G745" s="27"/>
    </row>
    <row r="746" spans="1:7" x14ac:dyDescent="0.3">
      <c r="A746" s="110" t="s">
        <v>377</v>
      </c>
      <c r="B746" s="110" t="s">
        <v>520</v>
      </c>
      <c r="C746" s="110" t="s">
        <v>615</v>
      </c>
      <c r="D746" s="110" t="s">
        <v>489</v>
      </c>
      <c r="E746" s="27"/>
      <c r="F746" s="27"/>
      <c r="G746" s="27"/>
    </row>
    <row r="747" spans="1:7" x14ac:dyDescent="0.3">
      <c r="A747" s="110" t="s">
        <v>377</v>
      </c>
      <c r="B747" s="110" t="s">
        <v>972</v>
      </c>
      <c r="C747" s="110" t="s">
        <v>615</v>
      </c>
      <c r="D747" s="110" t="s">
        <v>489</v>
      </c>
      <c r="E747" s="27"/>
      <c r="F747" s="27"/>
      <c r="G747" s="27"/>
    </row>
    <row r="748" spans="1:7" x14ac:dyDescent="0.3">
      <c r="A748" s="110" t="s">
        <v>377</v>
      </c>
      <c r="B748" s="110" t="s">
        <v>972</v>
      </c>
      <c r="C748" s="110" t="s">
        <v>615</v>
      </c>
      <c r="D748" s="110" t="s">
        <v>489</v>
      </c>
      <c r="E748" s="27"/>
      <c r="F748" s="27"/>
      <c r="G748" s="27"/>
    </row>
    <row r="749" spans="1:7" x14ac:dyDescent="0.3">
      <c r="A749" s="110" t="s">
        <v>377</v>
      </c>
      <c r="B749" s="110" t="s">
        <v>521</v>
      </c>
      <c r="C749" s="110" t="s">
        <v>615</v>
      </c>
      <c r="D749" s="110" t="s">
        <v>489</v>
      </c>
      <c r="E749" s="27"/>
      <c r="F749" s="27"/>
      <c r="G749" s="27"/>
    </row>
    <row r="750" spans="1:7" x14ac:dyDescent="0.3">
      <c r="A750" s="110" t="s">
        <v>377</v>
      </c>
      <c r="B750" s="110" t="s">
        <v>814</v>
      </c>
      <c r="C750" s="110" t="s">
        <v>615</v>
      </c>
      <c r="D750" s="110" t="s">
        <v>489</v>
      </c>
      <c r="E750" s="27"/>
      <c r="F750" s="27"/>
      <c r="G750" s="27"/>
    </row>
    <row r="751" spans="1:7" x14ac:dyDescent="0.3">
      <c r="A751" s="110" t="s">
        <v>377</v>
      </c>
      <c r="B751" s="110" t="s">
        <v>525</v>
      </c>
      <c r="C751" s="110" t="s">
        <v>615</v>
      </c>
      <c r="D751" s="110" t="s">
        <v>489</v>
      </c>
      <c r="E751" s="27"/>
      <c r="F751" s="27"/>
      <c r="G751" s="27"/>
    </row>
    <row r="752" spans="1:7" x14ac:dyDescent="0.3">
      <c r="A752" s="110" t="s">
        <v>377</v>
      </c>
      <c r="B752" s="110" t="s">
        <v>973</v>
      </c>
      <c r="C752" s="110" t="s">
        <v>615</v>
      </c>
      <c r="D752" s="110" t="s">
        <v>489</v>
      </c>
      <c r="E752" s="27"/>
      <c r="F752" s="27"/>
      <c r="G752" s="27"/>
    </row>
    <row r="753" spans="1:7" x14ac:dyDescent="0.3">
      <c r="A753" s="110" t="s">
        <v>377</v>
      </c>
      <c r="B753" s="110" t="s">
        <v>974</v>
      </c>
      <c r="C753" s="110" t="s">
        <v>615</v>
      </c>
      <c r="D753" s="110" t="s">
        <v>489</v>
      </c>
      <c r="E753" s="27"/>
      <c r="F753" s="27"/>
      <c r="G753" s="27"/>
    </row>
    <row r="754" spans="1:7" x14ac:dyDescent="0.3">
      <c r="A754" s="110" t="s">
        <v>377</v>
      </c>
      <c r="B754" s="110" t="s">
        <v>927</v>
      </c>
      <c r="C754" s="110" t="s">
        <v>615</v>
      </c>
      <c r="D754" s="110" t="s">
        <v>489</v>
      </c>
      <c r="E754" s="27"/>
      <c r="F754" s="27"/>
      <c r="G754" s="27"/>
    </row>
    <row r="755" spans="1:7" x14ac:dyDescent="0.3">
      <c r="A755" s="110" t="s">
        <v>377</v>
      </c>
      <c r="B755" s="110" t="s">
        <v>621</v>
      </c>
      <c r="C755" s="110" t="s">
        <v>615</v>
      </c>
      <c r="D755" s="110" t="s">
        <v>489</v>
      </c>
      <c r="E755" s="27"/>
      <c r="F755" s="27"/>
      <c r="G755" s="27"/>
    </row>
    <row r="756" spans="1:7" x14ac:dyDescent="0.3">
      <c r="A756" s="110" t="s">
        <v>377</v>
      </c>
      <c r="B756" s="110" t="s">
        <v>975</v>
      </c>
      <c r="C756" s="110" t="s">
        <v>615</v>
      </c>
      <c r="D756" s="110" t="s">
        <v>489</v>
      </c>
      <c r="E756" s="27"/>
      <c r="F756" s="27"/>
      <c r="G756" s="27"/>
    </row>
    <row r="757" spans="1:7" x14ac:dyDescent="0.3">
      <c r="A757" s="110" t="s">
        <v>377</v>
      </c>
      <c r="B757" s="110" t="s">
        <v>526</v>
      </c>
      <c r="C757" s="110" t="s">
        <v>615</v>
      </c>
      <c r="D757" s="110" t="s">
        <v>489</v>
      </c>
      <c r="E757" s="27"/>
      <c r="F757" s="27"/>
      <c r="G757" s="27"/>
    </row>
    <row r="758" spans="1:7" x14ac:dyDescent="0.3">
      <c r="A758" s="110" t="s">
        <v>976</v>
      </c>
      <c r="B758" s="110" t="s">
        <v>977</v>
      </c>
      <c r="C758" s="110" t="s">
        <v>488</v>
      </c>
      <c r="D758" s="110" t="s">
        <v>489</v>
      </c>
      <c r="E758" s="27"/>
      <c r="F758" s="27"/>
      <c r="G758" s="27"/>
    </row>
    <row r="759" spans="1:7" x14ac:dyDescent="0.3">
      <c r="A759" s="110" t="s">
        <v>976</v>
      </c>
      <c r="B759" s="110" t="s">
        <v>978</v>
      </c>
      <c r="C759" s="110" t="s">
        <v>488</v>
      </c>
      <c r="D759" s="110" t="s">
        <v>489</v>
      </c>
      <c r="E759" s="27"/>
      <c r="F759" s="27"/>
      <c r="G759" s="27"/>
    </row>
    <row r="760" spans="1:7" x14ac:dyDescent="0.3">
      <c r="A760" s="110" t="s">
        <v>976</v>
      </c>
      <c r="B760" s="110" t="s">
        <v>848</v>
      </c>
      <c r="C760" s="110" t="s">
        <v>488</v>
      </c>
      <c r="D760" s="110" t="s">
        <v>489</v>
      </c>
      <c r="E760" s="27"/>
      <c r="F760" s="27"/>
      <c r="G760" s="27"/>
    </row>
    <row r="761" spans="1:7" x14ac:dyDescent="0.3">
      <c r="A761" s="110" t="s">
        <v>979</v>
      </c>
      <c r="B761" s="110" t="s">
        <v>980</v>
      </c>
      <c r="C761" s="110" t="s">
        <v>565</v>
      </c>
      <c r="D761" s="110" t="s">
        <v>489</v>
      </c>
      <c r="E761" s="27"/>
      <c r="F761" s="27"/>
      <c r="G761" s="27"/>
    </row>
    <row r="762" spans="1:7" x14ac:dyDescent="0.3">
      <c r="A762" s="110" t="s">
        <v>981</v>
      </c>
      <c r="B762" s="110" t="s">
        <v>982</v>
      </c>
      <c r="C762" s="110" t="s">
        <v>488</v>
      </c>
      <c r="D762" s="110" t="s">
        <v>489</v>
      </c>
      <c r="E762" s="27"/>
      <c r="F762" s="27"/>
      <c r="G762" s="27"/>
    </row>
    <row r="763" spans="1:7" x14ac:dyDescent="0.3">
      <c r="A763" s="110" t="s">
        <v>981</v>
      </c>
      <c r="B763" s="110" t="s">
        <v>983</v>
      </c>
      <c r="C763" s="110" t="s">
        <v>488</v>
      </c>
      <c r="D763" s="110" t="s">
        <v>489</v>
      </c>
      <c r="E763" s="27"/>
      <c r="F763" s="27"/>
      <c r="G763" s="27"/>
    </row>
    <row r="764" spans="1:7" x14ac:dyDescent="0.3">
      <c r="A764" s="110" t="s">
        <v>981</v>
      </c>
      <c r="B764" s="110" t="s">
        <v>871</v>
      </c>
      <c r="C764" s="110" t="s">
        <v>488</v>
      </c>
      <c r="D764" s="110" t="s">
        <v>489</v>
      </c>
      <c r="E764" s="27"/>
      <c r="F764" s="27"/>
      <c r="G764" s="27"/>
    </row>
    <row r="765" spans="1:7" x14ac:dyDescent="0.3">
      <c r="A765" s="110" t="s">
        <v>981</v>
      </c>
      <c r="B765" s="110" t="s">
        <v>984</v>
      </c>
      <c r="C765" s="110" t="s">
        <v>488</v>
      </c>
      <c r="D765" s="110" t="s">
        <v>489</v>
      </c>
      <c r="E765" s="27"/>
      <c r="F765" s="27"/>
      <c r="G765" s="27"/>
    </row>
    <row r="766" spans="1:7" x14ac:dyDescent="0.3">
      <c r="A766" s="110" t="s">
        <v>981</v>
      </c>
      <c r="B766" s="110" t="s">
        <v>985</v>
      </c>
      <c r="C766" s="110" t="s">
        <v>488</v>
      </c>
      <c r="D766" s="110" t="s">
        <v>489</v>
      </c>
      <c r="E766" s="27"/>
      <c r="F766" s="27"/>
      <c r="G766" s="27"/>
    </row>
    <row r="767" spans="1:7" x14ac:dyDescent="0.3">
      <c r="A767" s="110" t="s">
        <v>981</v>
      </c>
      <c r="B767" s="110" t="s">
        <v>986</v>
      </c>
      <c r="C767" s="110" t="s">
        <v>488</v>
      </c>
      <c r="D767" s="110" t="s">
        <v>489</v>
      </c>
      <c r="E767" s="27"/>
      <c r="F767" s="27"/>
      <c r="G767" s="27"/>
    </row>
    <row r="768" spans="1:7" x14ac:dyDescent="0.3">
      <c r="A768" s="110" t="s">
        <v>981</v>
      </c>
      <c r="B768" s="110" t="s">
        <v>987</v>
      </c>
      <c r="C768" s="110" t="s">
        <v>488</v>
      </c>
      <c r="D768" s="110" t="s">
        <v>489</v>
      </c>
      <c r="E768" s="27"/>
      <c r="F768" s="27"/>
      <c r="G768" s="27"/>
    </row>
    <row r="769" spans="1:7" x14ac:dyDescent="0.3">
      <c r="A769" s="110" t="s">
        <v>981</v>
      </c>
      <c r="B769" s="110" t="s">
        <v>988</v>
      </c>
      <c r="C769" s="110" t="s">
        <v>488</v>
      </c>
      <c r="D769" s="110" t="s">
        <v>489</v>
      </c>
      <c r="E769" s="27"/>
      <c r="F769" s="27"/>
      <c r="G769" s="27"/>
    </row>
    <row r="770" spans="1:7" x14ac:dyDescent="0.3">
      <c r="A770" s="110" t="s">
        <v>989</v>
      </c>
      <c r="B770" s="110" t="s">
        <v>536</v>
      </c>
      <c r="C770" s="110" t="s">
        <v>488</v>
      </c>
      <c r="D770" s="110" t="s">
        <v>489</v>
      </c>
      <c r="E770" s="27"/>
      <c r="F770" s="27"/>
      <c r="G770" s="27"/>
    </row>
    <row r="771" spans="1:7" x14ac:dyDescent="0.3">
      <c r="A771" s="110" t="s">
        <v>989</v>
      </c>
      <c r="B771" s="110" t="s">
        <v>536</v>
      </c>
      <c r="C771" s="110" t="s">
        <v>488</v>
      </c>
      <c r="D771" s="110" t="s">
        <v>489</v>
      </c>
      <c r="E771" s="27"/>
      <c r="F771" s="27"/>
      <c r="G771" s="27"/>
    </row>
    <row r="772" spans="1:7" x14ac:dyDescent="0.3">
      <c r="A772" s="110" t="s">
        <v>990</v>
      </c>
      <c r="B772" s="110" t="s">
        <v>991</v>
      </c>
      <c r="C772" s="110" t="s">
        <v>488</v>
      </c>
      <c r="D772" s="110" t="s">
        <v>489</v>
      </c>
      <c r="E772" s="27"/>
      <c r="F772" s="27"/>
      <c r="G772" s="27"/>
    </row>
    <row r="773" spans="1:7" x14ac:dyDescent="0.3">
      <c r="A773" s="110" t="s">
        <v>990</v>
      </c>
      <c r="B773" s="110" t="s">
        <v>992</v>
      </c>
      <c r="C773" s="110" t="s">
        <v>488</v>
      </c>
      <c r="D773" s="110" t="s">
        <v>489</v>
      </c>
      <c r="E773" s="27"/>
      <c r="F773" s="27"/>
      <c r="G773" s="27"/>
    </row>
    <row r="774" spans="1:7" x14ac:dyDescent="0.3">
      <c r="A774" s="110" t="s">
        <v>990</v>
      </c>
      <c r="B774" s="110" t="s">
        <v>992</v>
      </c>
      <c r="C774" s="110" t="s">
        <v>488</v>
      </c>
      <c r="D774" s="110" t="s">
        <v>489</v>
      </c>
      <c r="E774" s="27"/>
      <c r="F774" s="27"/>
      <c r="G774" s="27"/>
    </row>
    <row r="775" spans="1:7" x14ac:dyDescent="0.3">
      <c r="A775" s="110" t="s">
        <v>990</v>
      </c>
      <c r="B775" s="110" t="s">
        <v>531</v>
      </c>
      <c r="C775" s="110" t="s">
        <v>488</v>
      </c>
      <c r="D775" s="110" t="s">
        <v>489</v>
      </c>
      <c r="E775" s="27"/>
      <c r="F775" s="27"/>
      <c r="G775" s="27"/>
    </row>
    <row r="776" spans="1:7" x14ac:dyDescent="0.3">
      <c r="A776" s="110" t="s">
        <v>990</v>
      </c>
      <c r="B776" s="110" t="s">
        <v>536</v>
      </c>
      <c r="C776" s="110" t="s">
        <v>488</v>
      </c>
      <c r="D776" s="110" t="s">
        <v>489</v>
      </c>
      <c r="E776" s="27"/>
      <c r="F776" s="27"/>
      <c r="G776" s="27"/>
    </row>
    <row r="777" spans="1:7" x14ac:dyDescent="0.3">
      <c r="A777" s="110" t="s">
        <v>990</v>
      </c>
      <c r="B777" s="110" t="s">
        <v>993</v>
      </c>
      <c r="C777" s="110" t="s">
        <v>488</v>
      </c>
      <c r="D777" s="110" t="s">
        <v>489</v>
      </c>
      <c r="E777" s="27"/>
      <c r="F777" s="27"/>
      <c r="G777" s="27"/>
    </row>
    <row r="778" spans="1:7" x14ac:dyDescent="0.3">
      <c r="A778" s="110" t="s">
        <v>990</v>
      </c>
      <c r="B778" s="110" t="s">
        <v>993</v>
      </c>
      <c r="C778" s="110" t="s">
        <v>488</v>
      </c>
      <c r="D778" s="110" t="s">
        <v>489</v>
      </c>
      <c r="E778" s="27"/>
      <c r="F778" s="27"/>
      <c r="G778" s="27"/>
    </row>
    <row r="779" spans="1:7" x14ac:dyDescent="0.3">
      <c r="A779" s="110" t="s">
        <v>990</v>
      </c>
      <c r="B779" s="110" t="s">
        <v>737</v>
      </c>
      <c r="C779" s="110" t="s">
        <v>488</v>
      </c>
      <c r="D779" s="110" t="s">
        <v>489</v>
      </c>
      <c r="E779" s="27"/>
      <c r="F779" s="27"/>
      <c r="G779" s="27"/>
    </row>
    <row r="780" spans="1:7" x14ac:dyDescent="0.3">
      <c r="A780" s="110" t="s">
        <v>990</v>
      </c>
      <c r="B780" s="110" t="s">
        <v>908</v>
      </c>
      <c r="C780" s="110" t="s">
        <v>488</v>
      </c>
      <c r="D780" s="110" t="s">
        <v>489</v>
      </c>
      <c r="E780" s="27"/>
      <c r="F780" s="27"/>
      <c r="G780" s="27"/>
    </row>
    <row r="781" spans="1:7" x14ac:dyDescent="0.3">
      <c r="A781" s="110" t="s">
        <v>990</v>
      </c>
      <c r="B781" s="110" t="s">
        <v>538</v>
      </c>
      <c r="C781" s="110" t="s">
        <v>488</v>
      </c>
      <c r="D781" s="110" t="s">
        <v>489</v>
      </c>
      <c r="E781" s="27"/>
      <c r="F781" s="27"/>
      <c r="G781" s="27"/>
    </row>
    <row r="782" spans="1:7" x14ac:dyDescent="0.3">
      <c r="A782" s="110" t="s">
        <v>379</v>
      </c>
      <c r="B782" s="110" t="s">
        <v>994</v>
      </c>
      <c r="C782" s="110" t="s">
        <v>488</v>
      </c>
      <c r="D782" s="110" t="s">
        <v>489</v>
      </c>
      <c r="E782" s="27"/>
      <c r="F782" s="27"/>
      <c r="G782" s="27"/>
    </row>
    <row r="783" spans="1:7" x14ac:dyDescent="0.3">
      <c r="A783" s="110" t="s">
        <v>379</v>
      </c>
      <c r="B783" s="110" t="s">
        <v>995</v>
      </c>
      <c r="C783" s="110" t="s">
        <v>488</v>
      </c>
      <c r="D783" s="110" t="s">
        <v>489</v>
      </c>
      <c r="E783" s="27"/>
      <c r="F783" s="27"/>
      <c r="G783" s="27"/>
    </row>
    <row r="784" spans="1:7" x14ac:dyDescent="0.3">
      <c r="A784" s="110" t="s">
        <v>379</v>
      </c>
      <c r="B784" s="110" t="s">
        <v>511</v>
      </c>
      <c r="C784" s="110" t="s">
        <v>488</v>
      </c>
      <c r="D784" s="110" t="s">
        <v>489</v>
      </c>
      <c r="E784" s="27"/>
      <c r="F784" s="27"/>
      <c r="G784" s="27"/>
    </row>
    <row r="785" spans="1:7" x14ac:dyDescent="0.3">
      <c r="A785" s="110" t="s">
        <v>379</v>
      </c>
      <c r="B785" s="110" t="s">
        <v>666</v>
      </c>
      <c r="C785" s="110" t="s">
        <v>488</v>
      </c>
      <c r="D785" s="110" t="s">
        <v>489</v>
      </c>
      <c r="E785" s="27"/>
      <c r="F785" s="27"/>
      <c r="G785" s="27"/>
    </row>
    <row r="786" spans="1:7" x14ac:dyDescent="0.3">
      <c r="A786" s="110" t="s">
        <v>379</v>
      </c>
      <c r="B786" s="110" t="s">
        <v>996</v>
      </c>
      <c r="C786" s="110" t="s">
        <v>488</v>
      </c>
      <c r="D786" s="110" t="s">
        <v>489</v>
      </c>
      <c r="E786" s="27"/>
      <c r="F786" s="27"/>
      <c r="G786" s="27"/>
    </row>
    <row r="787" spans="1:7" x14ac:dyDescent="0.3">
      <c r="A787" s="110" t="s">
        <v>379</v>
      </c>
      <c r="B787" s="110" t="s">
        <v>796</v>
      </c>
      <c r="C787" s="110" t="s">
        <v>488</v>
      </c>
      <c r="D787" s="110" t="s">
        <v>489</v>
      </c>
      <c r="E787" s="27"/>
      <c r="F787" s="27"/>
      <c r="G787" s="27"/>
    </row>
    <row r="788" spans="1:7" x14ac:dyDescent="0.3">
      <c r="A788" s="110" t="s">
        <v>997</v>
      </c>
      <c r="B788" s="110" t="s">
        <v>529</v>
      </c>
      <c r="C788" s="110" t="s">
        <v>493</v>
      </c>
      <c r="D788" s="110" t="s">
        <v>489</v>
      </c>
      <c r="E788" s="27"/>
      <c r="F788" s="27"/>
      <c r="G788" s="27"/>
    </row>
    <row r="789" spans="1:7" x14ac:dyDescent="0.3">
      <c r="A789" s="110" t="s">
        <v>997</v>
      </c>
      <c r="B789" s="110" t="s">
        <v>998</v>
      </c>
      <c r="C789" s="110" t="s">
        <v>493</v>
      </c>
      <c r="D789" s="110" t="s">
        <v>489</v>
      </c>
      <c r="E789" s="27"/>
      <c r="F789" s="27"/>
      <c r="G789" s="27"/>
    </row>
    <row r="790" spans="1:7" x14ac:dyDescent="0.3">
      <c r="A790" s="110" t="s">
        <v>997</v>
      </c>
      <c r="B790" s="110" t="s">
        <v>999</v>
      </c>
      <c r="C790" s="110" t="s">
        <v>493</v>
      </c>
      <c r="D790" s="110" t="s">
        <v>489</v>
      </c>
      <c r="E790" s="27"/>
      <c r="F790" s="27"/>
      <c r="G790" s="27"/>
    </row>
    <row r="791" spans="1:7" x14ac:dyDescent="0.3">
      <c r="A791" s="110" t="s">
        <v>997</v>
      </c>
      <c r="B791" s="110" t="s">
        <v>1000</v>
      </c>
      <c r="C791" s="110" t="s">
        <v>493</v>
      </c>
      <c r="D791" s="110" t="s">
        <v>489</v>
      </c>
      <c r="E791" s="27"/>
      <c r="F791" s="27"/>
      <c r="G791" s="27"/>
    </row>
    <row r="792" spans="1:7" x14ac:dyDescent="0.3">
      <c r="A792" s="110" t="s">
        <v>1001</v>
      </c>
      <c r="B792" s="110" t="s">
        <v>1002</v>
      </c>
      <c r="C792" s="110" t="s">
        <v>488</v>
      </c>
      <c r="D792" s="110" t="s">
        <v>489</v>
      </c>
      <c r="E792" s="27"/>
      <c r="F792" s="27"/>
      <c r="G792" s="27"/>
    </row>
    <row r="793" spans="1:7" x14ac:dyDescent="0.3">
      <c r="A793" s="110" t="s">
        <v>1003</v>
      </c>
      <c r="B793" s="110" t="s">
        <v>1004</v>
      </c>
      <c r="C793" s="110" t="s">
        <v>488</v>
      </c>
      <c r="D793" s="110" t="s">
        <v>489</v>
      </c>
      <c r="E793" s="27"/>
      <c r="F793" s="27"/>
      <c r="G793" s="27"/>
    </row>
    <row r="794" spans="1:7" x14ac:dyDescent="0.3">
      <c r="A794" s="110" t="s">
        <v>1003</v>
      </c>
      <c r="B794" s="110" t="s">
        <v>859</v>
      </c>
      <c r="C794" s="110" t="s">
        <v>488</v>
      </c>
      <c r="D794" s="110" t="s">
        <v>489</v>
      </c>
      <c r="E794" s="27"/>
      <c r="F794" s="27"/>
      <c r="G794" s="27"/>
    </row>
    <row r="795" spans="1:7" x14ac:dyDescent="0.3">
      <c r="A795" s="110" t="s">
        <v>1003</v>
      </c>
      <c r="B795" s="110" t="s">
        <v>1005</v>
      </c>
      <c r="C795" s="110" t="s">
        <v>488</v>
      </c>
      <c r="D795" s="110" t="s">
        <v>489</v>
      </c>
      <c r="E795" s="27"/>
      <c r="F795" s="27"/>
      <c r="G795" s="27"/>
    </row>
    <row r="796" spans="1:7" x14ac:dyDescent="0.3">
      <c r="A796" s="110" t="s">
        <v>1003</v>
      </c>
      <c r="B796" s="110" t="s">
        <v>805</v>
      </c>
      <c r="C796" s="110" t="s">
        <v>488</v>
      </c>
      <c r="D796" s="110" t="s">
        <v>489</v>
      </c>
      <c r="E796" s="27"/>
      <c r="F796" s="27"/>
      <c r="G796" s="27"/>
    </row>
    <row r="797" spans="1:7" x14ac:dyDescent="0.3">
      <c r="A797" s="110" t="s">
        <v>1003</v>
      </c>
      <c r="B797" s="110" t="s">
        <v>847</v>
      </c>
      <c r="C797" s="110" t="s">
        <v>488</v>
      </c>
      <c r="D797" s="110" t="s">
        <v>489</v>
      </c>
      <c r="E797" s="27"/>
      <c r="F797" s="27"/>
      <c r="G797" s="27"/>
    </row>
    <row r="798" spans="1:7" x14ac:dyDescent="0.3">
      <c r="A798" s="110" t="s">
        <v>1003</v>
      </c>
      <c r="B798" s="110" t="s">
        <v>1006</v>
      </c>
      <c r="C798" s="110" t="s">
        <v>488</v>
      </c>
      <c r="D798" s="110" t="s">
        <v>489</v>
      </c>
      <c r="E798" s="27"/>
      <c r="F798" s="27"/>
      <c r="G798" s="27"/>
    </row>
    <row r="799" spans="1:7" x14ac:dyDescent="0.3">
      <c r="A799" s="110" t="s">
        <v>1003</v>
      </c>
      <c r="B799" s="110" t="s">
        <v>1007</v>
      </c>
      <c r="C799" s="110" t="s">
        <v>488</v>
      </c>
      <c r="D799" s="110" t="s">
        <v>489</v>
      </c>
      <c r="E799" s="27"/>
      <c r="F799" s="27"/>
      <c r="G799" s="27"/>
    </row>
    <row r="800" spans="1:7" x14ac:dyDescent="0.3">
      <c r="A800" s="110" t="s">
        <v>1008</v>
      </c>
      <c r="B800" s="110" t="s">
        <v>676</v>
      </c>
      <c r="C800" s="110" t="s">
        <v>488</v>
      </c>
      <c r="D800" s="110" t="s">
        <v>489</v>
      </c>
      <c r="E800" s="27"/>
      <c r="F800" s="27"/>
      <c r="G800" s="27"/>
    </row>
    <row r="801" spans="1:7" x14ac:dyDescent="0.3">
      <c r="A801" s="110" t="s">
        <v>1008</v>
      </c>
      <c r="B801" s="110" t="s">
        <v>511</v>
      </c>
      <c r="C801" s="110" t="s">
        <v>488</v>
      </c>
      <c r="D801" s="110" t="s">
        <v>489</v>
      </c>
      <c r="E801" s="27"/>
      <c r="F801" s="27"/>
      <c r="G801" s="27"/>
    </row>
    <row r="802" spans="1:7" x14ac:dyDescent="0.3">
      <c r="A802" s="110" t="s">
        <v>1008</v>
      </c>
      <c r="B802" s="110" t="s">
        <v>1009</v>
      </c>
      <c r="C802" s="110" t="s">
        <v>488</v>
      </c>
      <c r="D802" s="110" t="s">
        <v>489</v>
      </c>
      <c r="E802" s="27"/>
      <c r="F802" s="27"/>
      <c r="G802" s="27"/>
    </row>
    <row r="803" spans="1:7" x14ac:dyDescent="0.3">
      <c r="A803" s="110" t="s">
        <v>1010</v>
      </c>
      <c r="B803" s="110" t="s">
        <v>528</v>
      </c>
      <c r="C803" s="110" t="s">
        <v>565</v>
      </c>
      <c r="D803" s="110" t="s">
        <v>489</v>
      </c>
      <c r="E803" s="27"/>
      <c r="F803" s="27"/>
      <c r="G803" s="27"/>
    </row>
    <row r="804" spans="1:7" x14ac:dyDescent="0.3">
      <c r="A804" s="110" t="s">
        <v>1010</v>
      </c>
      <c r="B804" s="110" t="s">
        <v>1011</v>
      </c>
      <c r="C804" s="110" t="s">
        <v>565</v>
      </c>
      <c r="D804" s="110" t="s">
        <v>489</v>
      </c>
      <c r="E804" s="27"/>
      <c r="F804" s="27"/>
      <c r="G804" s="27"/>
    </row>
    <row r="805" spans="1:7" x14ac:dyDescent="0.3">
      <c r="A805" s="110" t="s">
        <v>1010</v>
      </c>
      <c r="B805" s="110" t="s">
        <v>536</v>
      </c>
      <c r="C805" s="110" t="s">
        <v>565</v>
      </c>
      <c r="D805" s="110" t="s">
        <v>489</v>
      </c>
      <c r="E805" s="27"/>
      <c r="F805" s="27"/>
      <c r="G805" s="27"/>
    </row>
    <row r="806" spans="1:7" x14ac:dyDescent="0.3">
      <c r="A806" s="110" t="s">
        <v>1010</v>
      </c>
      <c r="B806" s="110" t="s">
        <v>525</v>
      </c>
      <c r="C806" s="110" t="s">
        <v>565</v>
      </c>
      <c r="D806" s="110" t="s">
        <v>489</v>
      </c>
      <c r="E806" s="27"/>
      <c r="F806" s="27"/>
      <c r="G806" s="27"/>
    </row>
    <row r="807" spans="1:7" x14ac:dyDescent="0.3">
      <c r="A807" s="110" t="s">
        <v>1010</v>
      </c>
      <c r="B807" s="110" t="s">
        <v>1012</v>
      </c>
      <c r="C807" s="110" t="s">
        <v>565</v>
      </c>
      <c r="D807" s="110" t="s">
        <v>489</v>
      </c>
      <c r="E807" s="27"/>
      <c r="F807" s="27"/>
      <c r="G807" s="27"/>
    </row>
    <row r="808" spans="1:7" x14ac:dyDescent="0.3">
      <c r="A808" s="110" t="s">
        <v>1010</v>
      </c>
      <c r="B808" s="110" t="s">
        <v>1013</v>
      </c>
      <c r="C808" s="110" t="s">
        <v>565</v>
      </c>
      <c r="D808" s="110" t="s">
        <v>489</v>
      </c>
      <c r="E808" s="27"/>
      <c r="F808" s="27"/>
      <c r="G808" s="27"/>
    </row>
    <row r="809" spans="1:7" x14ac:dyDescent="0.3">
      <c r="A809" s="110" t="s">
        <v>382</v>
      </c>
      <c r="B809" s="110" t="s">
        <v>520</v>
      </c>
      <c r="C809" s="110" t="s">
        <v>518</v>
      </c>
      <c r="D809" s="110" t="s">
        <v>489</v>
      </c>
      <c r="E809" s="27"/>
      <c r="F809" s="27"/>
      <c r="G809" s="27"/>
    </row>
    <row r="810" spans="1:7" x14ac:dyDescent="0.3">
      <c r="A810" s="110" t="s">
        <v>382</v>
      </c>
      <c r="B810" s="110" t="s">
        <v>980</v>
      </c>
      <c r="C810" s="110" t="s">
        <v>518</v>
      </c>
      <c r="D810" s="110" t="s">
        <v>519</v>
      </c>
      <c r="E810" s="27"/>
      <c r="F810" s="27"/>
      <c r="G810" s="27"/>
    </row>
    <row r="811" spans="1:7" x14ac:dyDescent="0.3">
      <c r="A811" s="110" t="s">
        <v>382</v>
      </c>
      <c r="B811" s="110" t="s">
        <v>980</v>
      </c>
      <c r="C811" s="110" t="s">
        <v>518</v>
      </c>
      <c r="D811" s="110" t="s">
        <v>523</v>
      </c>
      <c r="E811" s="27"/>
      <c r="F811" s="27"/>
      <c r="G811" s="27"/>
    </row>
    <row r="812" spans="1:7" x14ac:dyDescent="0.3">
      <c r="A812" s="110" t="s">
        <v>382</v>
      </c>
      <c r="B812" s="110" t="s">
        <v>814</v>
      </c>
      <c r="C812" s="110" t="s">
        <v>518</v>
      </c>
      <c r="D812" s="110" t="s">
        <v>489</v>
      </c>
      <c r="E812" s="27"/>
      <c r="F812" s="27"/>
      <c r="G812" s="27"/>
    </row>
    <row r="813" spans="1:7" x14ac:dyDescent="0.3">
      <c r="A813" s="110" t="s">
        <v>382</v>
      </c>
      <c r="B813" s="110" t="s">
        <v>525</v>
      </c>
      <c r="C813" s="110" t="s">
        <v>518</v>
      </c>
      <c r="D813" s="110" t="s">
        <v>489</v>
      </c>
      <c r="E813" s="27"/>
      <c r="F813" s="27"/>
      <c r="G813" s="27"/>
    </row>
    <row r="814" spans="1:7" x14ac:dyDescent="0.3">
      <c r="A814" s="110" t="s">
        <v>382</v>
      </c>
      <c r="B814" s="110" t="s">
        <v>908</v>
      </c>
      <c r="C814" s="110" t="s">
        <v>518</v>
      </c>
      <c r="D814" s="110" t="s">
        <v>489</v>
      </c>
      <c r="E814" s="27"/>
      <c r="F814" s="27"/>
      <c r="G814" s="27"/>
    </row>
    <row r="815" spans="1:7" x14ac:dyDescent="0.3">
      <c r="A815" s="110" t="s">
        <v>382</v>
      </c>
      <c r="B815" s="110" t="s">
        <v>945</v>
      </c>
      <c r="C815" s="110" t="s">
        <v>518</v>
      </c>
      <c r="D815" s="110" t="s">
        <v>489</v>
      </c>
      <c r="E815" s="27"/>
      <c r="F815" s="27"/>
      <c r="G815" s="27"/>
    </row>
    <row r="816" spans="1:7" x14ac:dyDescent="0.3">
      <c r="A816" s="110" t="s">
        <v>1014</v>
      </c>
      <c r="B816" s="110" t="s">
        <v>1015</v>
      </c>
      <c r="C816" s="110" t="s">
        <v>488</v>
      </c>
      <c r="D816" s="110" t="s">
        <v>489</v>
      </c>
      <c r="E816" s="27"/>
      <c r="F816" s="27"/>
      <c r="G816" s="27"/>
    </row>
    <row r="817" spans="1:7" x14ac:dyDescent="0.3">
      <c r="A817" s="110" t="s">
        <v>1014</v>
      </c>
      <c r="B817" s="110" t="s">
        <v>444</v>
      </c>
      <c r="C817" s="110" t="s">
        <v>488</v>
      </c>
      <c r="D817" s="110" t="s">
        <v>489</v>
      </c>
      <c r="E817" s="27"/>
      <c r="F817" s="27"/>
      <c r="G817" s="27"/>
    </row>
    <row r="818" spans="1:7" x14ac:dyDescent="0.3">
      <c r="A818" s="110" t="s">
        <v>1014</v>
      </c>
      <c r="B818" s="110" t="s">
        <v>1016</v>
      </c>
      <c r="C818" s="110" t="s">
        <v>488</v>
      </c>
      <c r="D818" s="110" t="s">
        <v>489</v>
      </c>
      <c r="E818" s="27"/>
      <c r="F818" s="27"/>
      <c r="G818" s="27"/>
    </row>
    <row r="819" spans="1:7" x14ac:dyDescent="0.3">
      <c r="A819" s="110" t="s">
        <v>1014</v>
      </c>
      <c r="B819" s="110" t="s">
        <v>1017</v>
      </c>
      <c r="C819" s="110" t="s">
        <v>488</v>
      </c>
      <c r="D819" s="110" t="s">
        <v>489</v>
      </c>
      <c r="E819" s="27"/>
      <c r="F819" s="27"/>
      <c r="G819" s="27"/>
    </row>
    <row r="820" spans="1:7" x14ac:dyDescent="0.3">
      <c r="A820" s="110" t="s">
        <v>1014</v>
      </c>
      <c r="B820" s="110" t="s">
        <v>1014</v>
      </c>
      <c r="C820" s="110" t="s">
        <v>488</v>
      </c>
      <c r="D820" s="110" t="s">
        <v>489</v>
      </c>
      <c r="E820" s="27"/>
      <c r="F820" s="27"/>
      <c r="G820" s="27"/>
    </row>
    <row r="821" spans="1:7" x14ac:dyDescent="0.3">
      <c r="A821" s="110" t="s">
        <v>1014</v>
      </c>
      <c r="B821" s="110" t="s">
        <v>660</v>
      </c>
      <c r="C821" s="110" t="s">
        <v>488</v>
      </c>
      <c r="D821" s="110" t="s">
        <v>489</v>
      </c>
      <c r="E821" s="27"/>
      <c r="F821" s="27"/>
      <c r="G821" s="27"/>
    </row>
    <row r="822" spans="1:7" x14ac:dyDescent="0.3">
      <c r="A822" s="110" t="s">
        <v>1018</v>
      </c>
      <c r="B822" s="110" t="s">
        <v>487</v>
      </c>
      <c r="C822" s="110" t="s">
        <v>844</v>
      </c>
      <c r="D822" s="110" t="s">
        <v>489</v>
      </c>
      <c r="E822" s="27"/>
      <c r="F822" s="27"/>
      <c r="G822" s="27"/>
    </row>
    <row r="823" spans="1:7" x14ac:dyDescent="0.3">
      <c r="A823" s="110" t="s">
        <v>1018</v>
      </c>
      <c r="B823" s="110" t="s">
        <v>511</v>
      </c>
      <c r="C823" s="110" t="s">
        <v>844</v>
      </c>
      <c r="D823" s="110" t="s">
        <v>489</v>
      </c>
      <c r="E823" s="27"/>
      <c r="F823" s="27"/>
      <c r="G823" s="27"/>
    </row>
    <row r="824" spans="1:7" x14ac:dyDescent="0.3">
      <c r="A824" s="110" t="s">
        <v>1018</v>
      </c>
      <c r="B824" s="110" t="s">
        <v>511</v>
      </c>
      <c r="C824" s="110" t="s">
        <v>844</v>
      </c>
      <c r="D824" s="110" t="s">
        <v>489</v>
      </c>
      <c r="E824" s="27"/>
      <c r="F824" s="27"/>
      <c r="G824" s="27"/>
    </row>
    <row r="825" spans="1:7" x14ac:dyDescent="0.3">
      <c r="A825" s="110" t="s">
        <v>1018</v>
      </c>
      <c r="B825" s="110" t="s">
        <v>1019</v>
      </c>
      <c r="C825" s="110" t="s">
        <v>844</v>
      </c>
      <c r="D825" s="110" t="s">
        <v>489</v>
      </c>
      <c r="E825" s="27"/>
      <c r="F825" s="27"/>
      <c r="G825" s="27"/>
    </row>
    <row r="826" spans="1:7" x14ac:dyDescent="0.3">
      <c r="A826" s="110" t="s">
        <v>1018</v>
      </c>
      <c r="B826" s="110" t="s">
        <v>945</v>
      </c>
      <c r="C826" s="110" t="s">
        <v>844</v>
      </c>
      <c r="D826" s="110" t="s">
        <v>489</v>
      </c>
      <c r="E826" s="27"/>
      <c r="F826" s="27"/>
      <c r="G826" s="27"/>
    </row>
    <row r="827" spans="1:7" x14ac:dyDescent="0.3">
      <c r="A827" s="110" t="s">
        <v>1018</v>
      </c>
      <c r="B827" s="110" t="s">
        <v>848</v>
      </c>
      <c r="C827" s="110" t="s">
        <v>844</v>
      </c>
      <c r="D827" s="110" t="s">
        <v>489</v>
      </c>
      <c r="E827" s="27"/>
      <c r="F827" s="27"/>
      <c r="G827" s="27"/>
    </row>
    <row r="828" spans="1:7" x14ac:dyDescent="0.3">
      <c r="A828" s="110" t="s">
        <v>1020</v>
      </c>
      <c r="B828" s="110" t="s">
        <v>1021</v>
      </c>
      <c r="C828" s="110" t="s">
        <v>488</v>
      </c>
      <c r="D828" s="110" t="s">
        <v>489</v>
      </c>
      <c r="E828" s="27"/>
      <c r="F828" s="27"/>
      <c r="G828" s="27"/>
    </row>
    <row r="829" spans="1:7" x14ac:dyDescent="0.3">
      <c r="A829" s="110" t="s">
        <v>1020</v>
      </c>
      <c r="B829" s="110" t="s">
        <v>1022</v>
      </c>
      <c r="C829" s="110" t="s">
        <v>488</v>
      </c>
      <c r="D829" s="110" t="s">
        <v>489</v>
      </c>
      <c r="E829" s="27"/>
      <c r="F829" s="27"/>
      <c r="G829" s="27"/>
    </row>
    <row r="830" spans="1:7" x14ac:dyDescent="0.3">
      <c r="A830" s="110" t="s">
        <v>1020</v>
      </c>
      <c r="B830" s="110" t="s">
        <v>1023</v>
      </c>
      <c r="C830" s="110" t="s">
        <v>488</v>
      </c>
      <c r="D830" s="110" t="s">
        <v>489</v>
      </c>
      <c r="E830" s="27"/>
      <c r="F830" s="27"/>
      <c r="G830" s="27"/>
    </row>
    <row r="831" spans="1:7" x14ac:dyDescent="0.3">
      <c r="A831" s="110" t="s">
        <v>1020</v>
      </c>
      <c r="B831" s="110" t="s">
        <v>1024</v>
      </c>
      <c r="C831" s="110" t="s">
        <v>488</v>
      </c>
      <c r="D831" s="110" t="s">
        <v>489</v>
      </c>
      <c r="E831" s="27"/>
      <c r="F831" s="27"/>
      <c r="G831" s="27"/>
    </row>
    <row r="832" spans="1:7" x14ac:dyDescent="0.3">
      <c r="A832" s="110" t="s">
        <v>1020</v>
      </c>
      <c r="B832" s="110" t="s">
        <v>1025</v>
      </c>
      <c r="C832" s="110" t="s">
        <v>488</v>
      </c>
      <c r="D832" s="110" t="s">
        <v>489</v>
      </c>
      <c r="E832" s="27"/>
      <c r="F832" s="27"/>
      <c r="G832" s="27"/>
    </row>
    <row r="833" spans="1:7" x14ac:dyDescent="0.3">
      <c r="A833" s="110" t="s">
        <v>1020</v>
      </c>
      <c r="B833" s="110" t="s">
        <v>444</v>
      </c>
      <c r="C833" s="110" t="s">
        <v>488</v>
      </c>
      <c r="D833" s="110" t="s">
        <v>489</v>
      </c>
      <c r="E833" s="27"/>
      <c r="F833" s="27"/>
      <c r="G833" s="27"/>
    </row>
    <row r="834" spans="1:7" x14ac:dyDescent="0.3">
      <c r="A834" s="110" t="s">
        <v>1020</v>
      </c>
      <c r="B834" s="110" t="s">
        <v>1026</v>
      </c>
      <c r="C834" s="110" t="s">
        <v>488</v>
      </c>
      <c r="D834" s="110" t="s">
        <v>489</v>
      </c>
      <c r="E834" s="27"/>
      <c r="F834" s="27"/>
      <c r="G834" s="27"/>
    </row>
    <row r="835" spans="1:7" x14ac:dyDescent="0.3">
      <c r="A835" s="110" t="s">
        <v>1027</v>
      </c>
      <c r="B835" s="110" t="s">
        <v>1028</v>
      </c>
      <c r="C835" s="110" t="s">
        <v>488</v>
      </c>
      <c r="D835" s="110" t="s">
        <v>489</v>
      </c>
      <c r="E835" s="27"/>
      <c r="F835" s="27"/>
      <c r="G835" s="27"/>
    </row>
    <row r="836" spans="1:7" x14ac:dyDescent="0.3">
      <c r="A836" s="110" t="s">
        <v>1027</v>
      </c>
      <c r="B836" s="110" t="s">
        <v>1029</v>
      </c>
      <c r="C836" s="110" t="s">
        <v>488</v>
      </c>
      <c r="D836" s="110" t="s">
        <v>489</v>
      </c>
      <c r="E836" s="27"/>
      <c r="F836" s="27"/>
      <c r="G836" s="27"/>
    </row>
    <row r="837" spans="1:7" x14ac:dyDescent="0.3">
      <c r="A837" s="110" t="s">
        <v>1027</v>
      </c>
      <c r="B837" s="110" t="s">
        <v>1030</v>
      </c>
      <c r="C837" s="110" t="s">
        <v>488</v>
      </c>
      <c r="D837" s="110" t="s">
        <v>489</v>
      </c>
      <c r="E837" s="27"/>
      <c r="F837" s="27"/>
      <c r="G837" s="27"/>
    </row>
    <row r="838" spans="1:7" x14ac:dyDescent="0.3">
      <c r="A838" s="110" t="s">
        <v>1027</v>
      </c>
      <c r="B838" s="110" t="s">
        <v>1031</v>
      </c>
      <c r="C838" s="110" t="s">
        <v>488</v>
      </c>
      <c r="D838" s="110" t="s">
        <v>489</v>
      </c>
      <c r="E838" s="27"/>
      <c r="F838" s="27"/>
      <c r="G838" s="27"/>
    </row>
    <row r="839" spans="1:7" x14ac:dyDescent="0.3">
      <c r="A839" s="110" t="s">
        <v>1027</v>
      </c>
      <c r="B839" s="110" t="s">
        <v>1032</v>
      </c>
      <c r="C839" s="110" t="s">
        <v>488</v>
      </c>
      <c r="D839" s="110" t="s">
        <v>489</v>
      </c>
      <c r="E839" s="27"/>
      <c r="F839" s="27"/>
      <c r="G839" s="27"/>
    </row>
    <row r="840" spans="1:7" x14ac:dyDescent="0.3">
      <c r="A840" s="110" t="s">
        <v>1027</v>
      </c>
      <c r="B840" s="110" t="s">
        <v>1033</v>
      </c>
      <c r="C840" s="110" t="s">
        <v>488</v>
      </c>
      <c r="D840" s="110" t="s">
        <v>489</v>
      </c>
      <c r="E840" s="27"/>
      <c r="F840" s="27"/>
      <c r="G840" s="27"/>
    </row>
    <row r="841" spans="1:7" x14ac:dyDescent="0.3">
      <c r="A841" s="110" t="s">
        <v>1027</v>
      </c>
      <c r="B841" s="110" t="s">
        <v>1034</v>
      </c>
      <c r="C841" s="110" t="s">
        <v>488</v>
      </c>
      <c r="D841" s="110" t="s">
        <v>489</v>
      </c>
      <c r="E841" s="27"/>
      <c r="F841" s="27"/>
      <c r="G841" s="27"/>
    </row>
    <row r="842" spans="1:7" x14ac:dyDescent="0.3">
      <c r="A842" s="110" t="s">
        <v>1027</v>
      </c>
      <c r="B842" s="110" t="s">
        <v>1035</v>
      </c>
      <c r="C842" s="110" t="s">
        <v>488</v>
      </c>
      <c r="D842" s="110" t="s">
        <v>489</v>
      </c>
      <c r="E842" s="27"/>
      <c r="F842" s="27"/>
      <c r="G842" s="27"/>
    </row>
    <row r="843" spans="1:7" x14ac:dyDescent="0.3">
      <c r="A843" s="110" t="s">
        <v>1027</v>
      </c>
      <c r="B843" s="110" t="s">
        <v>1036</v>
      </c>
      <c r="C843" s="110" t="s">
        <v>488</v>
      </c>
      <c r="D843" s="110" t="s">
        <v>489</v>
      </c>
      <c r="E843" s="27"/>
      <c r="F843" s="27"/>
      <c r="G843" s="27"/>
    </row>
    <row r="844" spans="1:7" x14ac:dyDescent="0.3">
      <c r="A844" s="110" t="s">
        <v>1027</v>
      </c>
      <c r="B844" s="110" t="s">
        <v>1037</v>
      </c>
      <c r="C844" s="110" t="s">
        <v>488</v>
      </c>
      <c r="D844" s="110" t="s">
        <v>489</v>
      </c>
      <c r="E844" s="27"/>
      <c r="F844" s="27"/>
      <c r="G844" s="27"/>
    </row>
    <row r="845" spans="1:7" x14ac:dyDescent="0.3">
      <c r="A845" s="110" t="s">
        <v>1027</v>
      </c>
      <c r="B845" s="110" t="s">
        <v>1038</v>
      </c>
      <c r="C845" s="110" t="s">
        <v>488</v>
      </c>
      <c r="D845" s="110" t="s">
        <v>489</v>
      </c>
      <c r="E845" s="27"/>
      <c r="F845" s="27"/>
      <c r="G845" s="27"/>
    </row>
    <row r="846" spans="1:7" x14ac:dyDescent="0.3">
      <c r="A846" s="110" t="s">
        <v>1027</v>
      </c>
      <c r="B846" s="110" t="s">
        <v>1038</v>
      </c>
      <c r="C846" s="110" t="s">
        <v>488</v>
      </c>
      <c r="D846" s="110" t="s">
        <v>489</v>
      </c>
      <c r="E846" s="27"/>
      <c r="F846" s="27"/>
      <c r="G846" s="27"/>
    </row>
    <row r="847" spans="1:7" x14ac:dyDescent="0.3">
      <c r="A847" s="110" t="s">
        <v>1027</v>
      </c>
      <c r="B847" s="110" t="s">
        <v>1039</v>
      </c>
      <c r="C847" s="110" t="s">
        <v>488</v>
      </c>
      <c r="D847" s="110" t="s">
        <v>489</v>
      </c>
      <c r="E847" s="27"/>
      <c r="F847" s="27"/>
      <c r="G847" s="27"/>
    </row>
    <row r="848" spans="1:7" x14ac:dyDescent="0.3">
      <c r="A848" s="110" t="s">
        <v>1027</v>
      </c>
      <c r="B848" s="110" t="s">
        <v>1040</v>
      </c>
      <c r="C848" s="110" t="s">
        <v>488</v>
      </c>
      <c r="D848" s="110" t="s">
        <v>489</v>
      </c>
      <c r="E848" s="27"/>
      <c r="F848" s="27"/>
      <c r="G848" s="27"/>
    </row>
    <row r="849" spans="1:7" x14ac:dyDescent="0.3">
      <c r="A849" s="110" t="s">
        <v>1027</v>
      </c>
      <c r="B849" s="110" t="s">
        <v>1041</v>
      </c>
      <c r="C849" s="110" t="s">
        <v>488</v>
      </c>
      <c r="D849" s="110" t="s">
        <v>489</v>
      </c>
      <c r="E849" s="27"/>
      <c r="F849" s="27"/>
      <c r="G849" s="27"/>
    </row>
    <row r="850" spans="1:7" x14ac:dyDescent="0.3">
      <c r="A850" s="110" t="s">
        <v>1042</v>
      </c>
      <c r="B850" s="110" t="s">
        <v>1043</v>
      </c>
      <c r="C850" s="110" t="s">
        <v>488</v>
      </c>
      <c r="D850" s="110" t="s">
        <v>489</v>
      </c>
      <c r="E850" s="27"/>
      <c r="F850" s="27"/>
      <c r="G850" s="27"/>
    </row>
    <row r="851" spans="1:7" x14ac:dyDescent="0.3">
      <c r="A851" s="110" t="s">
        <v>1042</v>
      </c>
      <c r="B851" s="110" t="s">
        <v>1044</v>
      </c>
      <c r="C851" s="110" t="s">
        <v>488</v>
      </c>
      <c r="D851" s="110" t="s">
        <v>489</v>
      </c>
      <c r="E851" s="27"/>
      <c r="F851" s="27"/>
      <c r="G851" s="27"/>
    </row>
    <row r="852" spans="1:7" x14ac:dyDescent="0.3">
      <c r="A852" s="110" t="s">
        <v>1042</v>
      </c>
      <c r="B852" s="110" t="s">
        <v>1044</v>
      </c>
      <c r="C852" s="110" t="s">
        <v>488</v>
      </c>
      <c r="D852" s="110" t="s">
        <v>489</v>
      </c>
      <c r="E852" s="27"/>
      <c r="F852" s="27"/>
      <c r="G852" s="27"/>
    </row>
    <row r="853" spans="1:7" x14ac:dyDescent="0.3">
      <c r="A853" s="110" t="s">
        <v>1042</v>
      </c>
      <c r="B853" s="110" t="s">
        <v>1044</v>
      </c>
      <c r="C853" s="110" t="s">
        <v>488</v>
      </c>
      <c r="D853" s="110" t="s">
        <v>489</v>
      </c>
      <c r="E853" s="27"/>
      <c r="F853" s="27"/>
      <c r="G853" s="27"/>
    </row>
    <row r="854" spans="1:7" x14ac:dyDescent="0.3">
      <c r="A854" s="110" t="s">
        <v>1042</v>
      </c>
      <c r="B854" s="110" t="s">
        <v>1045</v>
      </c>
      <c r="C854" s="110" t="s">
        <v>488</v>
      </c>
      <c r="D854" s="110" t="s">
        <v>489</v>
      </c>
      <c r="E854" s="27"/>
      <c r="F854" s="27"/>
      <c r="G854" s="27"/>
    </row>
    <row r="855" spans="1:7" x14ac:dyDescent="0.3">
      <c r="A855" s="110" t="s">
        <v>1042</v>
      </c>
      <c r="B855" s="110" t="s">
        <v>1046</v>
      </c>
      <c r="C855" s="110" t="s">
        <v>488</v>
      </c>
      <c r="D855" s="110" t="s">
        <v>489</v>
      </c>
      <c r="E855" s="27"/>
      <c r="F855" s="27"/>
      <c r="G855" s="27"/>
    </row>
    <row r="856" spans="1:7" x14ac:dyDescent="0.3">
      <c r="A856" s="110" t="s">
        <v>1042</v>
      </c>
      <c r="B856" s="110" t="s">
        <v>1047</v>
      </c>
      <c r="C856" s="110" t="s">
        <v>488</v>
      </c>
      <c r="D856" s="110" t="s">
        <v>489</v>
      </c>
      <c r="E856" s="27"/>
      <c r="F856" s="27"/>
      <c r="G856" s="27"/>
    </row>
    <row r="857" spans="1:7" x14ac:dyDescent="0.3">
      <c r="A857" s="110" t="s">
        <v>1042</v>
      </c>
      <c r="B857" s="110" t="s">
        <v>859</v>
      </c>
      <c r="C857" s="110" t="s">
        <v>488</v>
      </c>
      <c r="D857" s="110" t="s">
        <v>489</v>
      </c>
      <c r="E857" s="27"/>
      <c r="F857" s="27"/>
      <c r="G857" s="27"/>
    </row>
    <row r="858" spans="1:7" x14ac:dyDescent="0.3">
      <c r="A858" s="110" t="s">
        <v>1042</v>
      </c>
      <c r="B858" s="110" t="s">
        <v>1048</v>
      </c>
      <c r="C858" s="110" t="s">
        <v>488</v>
      </c>
      <c r="D858" s="110" t="s">
        <v>489</v>
      </c>
      <c r="E858" s="27"/>
      <c r="F858" s="27"/>
      <c r="G858" s="27"/>
    </row>
    <row r="859" spans="1:7" x14ac:dyDescent="0.3">
      <c r="A859" s="110" t="s">
        <v>1042</v>
      </c>
      <c r="B859" s="110" t="s">
        <v>1049</v>
      </c>
      <c r="C859" s="110" t="s">
        <v>488</v>
      </c>
      <c r="D859" s="110" t="s">
        <v>489</v>
      </c>
      <c r="E859" s="27"/>
      <c r="F859" s="27"/>
      <c r="G859" s="27"/>
    </row>
    <row r="860" spans="1:7" x14ac:dyDescent="0.3">
      <c r="A860" s="110" t="s">
        <v>1042</v>
      </c>
      <c r="B860" s="110" t="s">
        <v>1050</v>
      </c>
      <c r="C860" s="110" t="s">
        <v>488</v>
      </c>
      <c r="D860" s="110" t="s">
        <v>489</v>
      </c>
      <c r="E860" s="27"/>
      <c r="F860" s="27"/>
      <c r="G860" s="27"/>
    </row>
    <row r="861" spans="1:7" x14ac:dyDescent="0.3">
      <c r="A861" s="110" t="s">
        <v>1042</v>
      </c>
      <c r="B861" s="110" t="s">
        <v>1051</v>
      </c>
      <c r="C861" s="110" t="s">
        <v>488</v>
      </c>
      <c r="D861" s="110" t="s">
        <v>489</v>
      </c>
      <c r="E861" s="27"/>
      <c r="F861" s="27"/>
      <c r="G861" s="27"/>
    </row>
    <row r="862" spans="1:7" x14ac:dyDescent="0.3">
      <c r="A862" s="110" t="s">
        <v>1042</v>
      </c>
      <c r="B862" s="110" t="s">
        <v>1052</v>
      </c>
      <c r="C862" s="110" t="s">
        <v>488</v>
      </c>
      <c r="D862" s="110" t="s">
        <v>489</v>
      </c>
      <c r="E862" s="27"/>
      <c r="F862" s="27"/>
      <c r="G862" s="27"/>
    </row>
    <row r="863" spans="1:7" x14ac:dyDescent="0.3">
      <c r="A863" s="110" t="s">
        <v>1053</v>
      </c>
      <c r="B863" s="110" t="s">
        <v>971</v>
      </c>
      <c r="C863" s="110" t="s">
        <v>565</v>
      </c>
      <c r="D863" s="110" t="s">
        <v>489</v>
      </c>
      <c r="E863" s="27"/>
      <c r="F863" s="27"/>
      <c r="G863" s="27"/>
    </row>
    <row r="864" spans="1:7" x14ac:dyDescent="0.3">
      <c r="A864" s="110" t="s">
        <v>1053</v>
      </c>
      <c r="B864" s="110" t="s">
        <v>511</v>
      </c>
      <c r="C864" s="110" t="s">
        <v>565</v>
      </c>
      <c r="D864" s="110" t="s">
        <v>489</v>
      </c>
      <c r="E864" s="27"/>
      <c r="F864" s="27"/>
      <c r="G864" s="27"/>
    </row>
    <row r="865" spans="1:7" x14ac:dyDescent="0.3">
      <c r="A865" s="110" t="s">
        <v>1053</v>
      </c>
      <c r="B865" s="110" t="s">
        <v>511</v>
      </c>
      <c r="C865" s="110" t="s">
        <v>565</v>
      </c>
      <c r="D865" s="110" t="s">
        <v>489</v>
      </c>
      <c r="E865" s="27"/>
      <c r="F865" s="27"/>
      <c r="G865" s="27"/>
    </row>
    <row r="866" spans="1:7" x14ac:dyDescent="0.3">
      <c r="A866" s="110" t="s">
        <v>1054</v>
      </c>
      <c r="B866" s="110" t="s">
        <v>1055</v>
      </c>
      <c r="C866" s="110" t="s">
        <v>866</v>
      </c>
      <c r="D866" s="110" t="s">
        <v>489</v>
      </c>
      <c r="E866" s="27"/>
      <c r="F866" s="27"/>
      <c r="G866" s="27"/>
    </row>
    <row r="867" spans="1:7" x14ac:dyDescent="0.3">
      <c r="A867" s="110" t="s">
        <v>1054</v>
      </c>
      <c r="B867" s="110" t="s">
        <v>676</v>
      </c>
      <c r="C867" s="110" t="s">
        <v>866</v>
      </c>
      <c r="D867" s="110" t="s">
        <v>489</v>
      </c>
      <c r="E867" s="27"/>
      <c r="F867" s="27"/>
      <c r="G867" s="27"/>
    </row>
    <row r="868" spans="1:7" x14ac:dyDescent="0.3">
      <c r="A868" s="110" t="s">
        <v>1054</v>
      </c>
      <c r="B868" s="110" t="s">
        <v>511</v>
      </c>
      <c r="C868" s="110" t="s">
        <v>866</v>
      </c>
      <c r="D868" s="110" t="s">
        <v>489</v>
      </c>
      <c r="E868" s="27"/>
      <c r="F868" s="27"/>
      <c r="G868" s="27"/>
    </row>
    <row r="869" spans="1:7" x14ac:dyDescent="0.3">
      <c r="A869" s="110" t="s">
        <v>1054</v>
      </c>
      <c r="B869" s="110" t="s">
        <v>511</v>
      </c>
      <c r="C869" s="110" t="s">
        <v>866</v>
      </c>
      <c r="D869" s="110" t="s">
        <v>489</v>
      </c>
      <c r="E869" s="27"/>
      <c r="F869" s="27"/>
      <c r="G869" s="27"/>
    </row>
    <row r="870" spans="1:7" x14ac:dyDescent="0.3">
      <c r="A870" s="110" t="s">
        <v>384</v>
      </c>
      <c r="B870" s="110" t="s">
        <v>730</v>
      </c>
      <c r="C870" s="110" t="s">
        <v>488</v>
      </c>
      <c r="D870" s="110" t="s">
        <v>489</v>
      </c>
      <c r="E870" s="27"/>
      <c r="F870" s="27"/>
      <c r="G870" s="27"/>
    </row>
    <row r="871" spans="1:7" x14ac:dyDescent="0.3">
      <c r="A871" s="110" t="s">
        <v>384</v>
      </c>
      <c r="B871" s="110" t="s">
        <v>1056</v>
      </c>
      <c r="C871" s="110" t="s">
        <v>488</v>
      </c>
      <c r="D871" s="110" t="s">
        <v>489</v>
      </c>
      <c r="E871" s="27"/>
      <c r="F871" s="27"/>
      <c r="G871" s="27"/>
    </row>
    <row r="872" spans="1:7" x14ac:dyDescent="0.3">
      <c r="A872" s="110" t="s">
        <v>384</v>
      </c>
      <c r="B872" s="110" t="s">
        <v>859</v>
      </c>
      <c r="C872" s="110" t="s">
        <v>488</v>
      </c>
      <c r="D872" s="110" t="s">
        <v>489</v>
      </c>
      <c r="E872" s="27"/>
      <c r="F872" s="27"/>
      <c r="G872" s="27"/>
    </row>
    <row r="873" spans="1:7" x14ac:dyDescent="0.3">
      <c r="A873" s="110" t="s">
        <v>384</v>
      </c>
      <c r="B873" s="110" t="s">
        <v>1057</v>
      </c>
      <c r="C873" s="110" t="s">
        <v>488</v>
      </c>
      <c r="D873" s="110" t="s">
        <v>489</v>
      </c>
      <c r="E873" s="27"/>
      <c r="F873" s="27"/>
      <c r="G873" s="27"/>
    </row>
    <row r="874" spans="1:7" x14ac:dyDescent="0.3">
      <c r="A874" s="110" t="s">
        <v>384</v>
      </c>
      <c r="B874" s="110" t="s">
        <v>1058</v>
      </c>
      <c r="C874" s="110" t="s">
        <v>488</v>
      </c>
      <c r="D874" s="110" t="s">
        <v>489</v>
      </c>
      <c r="E874" s="27"/>
      <c r="F874" s="27"/>
      <c r="G874" s="27"/>
    </row>
    <row r="875" spans="1:7" x14ac:dyDescent="0.3">
      <c r="A875" s="110" t="s">
        <v>384</v>
      </c>
      <c r="B875" s="110" t="s">
        <v>384</v>
      </c>
      <c r="C875" s="110" t="s">
        <v>488</v>
      </c>
      <c r="D875" s="110" t="s">
        <v>489</v>
      </c>
      <c r="E875" s="27"/>
      <c r="F875" s="27"/>
      <c r="G875" s="27"/>
    </row>
    <row r="876" spans="1:7" x14ac:dyDescent="0.3">
      <c r="A876" s="110" t="s">
        <v>1059</v>
      </c>
      <c r="B876" s="110" t="s">
        <v>971</v>
      </c>
      <c r="C876" s="110" t="s">
        <v>488</v>
      </c>
      <c r="D876" s="110" t="s">
        <v>489</v>
      </c>
      <c r="E876" s="27"/>
      <c r="F876" s="27"/>
      <c r="G876" s="27"/>
    </row>
    <row r="877" spans="1:7" x14ac:dyDescent="0.3">
      <c r="A877" s="110" t="s">
        <v>1059</v>
      </c>
      <c r="B877" s="110" t="s">
        <v>666</v>
      </c>
      <c r="C877" s="110" t="s">
        <v>488</v>
      </c>
      <c r="D877" s="110" t="s">
        <v>489</v>
      </c>
      <c r="E877" s="27"/>
      <c r="F877" s="27"/>
      <c r="G877" s="27"/>
    </row>
    <row r="878" spans="1:7" x14ac:dyDescent="0.3">
      <c r="A878" s="110" t="s">
        <v>1059</v>
      </c>
      <c r="B878" s="110" t="s">
        <v>1060</v>
      </c>
      <c r="C878" s="110" t="s">
        <v>488</v>
      </c>
      <c r="D878" s="110" t="s">
        <v>489</v>
      </c>
      <c r="E878" s="27"/>
      <c r="F878" s="27"/>
      <c r="G878" s="27"/>
    </row>
    <row r="879" spans="1:7" x14ac:dyDescent="0.3">
      <c r="A879" s="110" t="s">
        <v>1059</v>
      </c>
      <c r="B879" s="110" t="s">
        <v>1061</v>
      </c>
      <c r="C879" s="110" t="s">
        <v>488</v>
      </c>
      <c r="D879" s="110" t="s">
        <v>489</v>
      </c>
      <c r="E879" s="27"/>
      <c r="F879" s="27"/>
      <c r="G879" s="27"/>
    </row>
    <row r="880" spans="1:7" x14ac:dyDescent="0.3">
      <c r="A880" s="110" t="s">
        <v>386</v>
      </c>
      <c r="B880" s="110" t="s">
        <v>1062</v>
      </c>
      <c r="C880" s="110" t="s">
        <v>488</v>
      </c>
      <c r="D880" s="110" t="s">
        <v>489</v>
      </c>
      <c r="E880" s="27"/>
      <c r="F880" s="27"/>
      <c r="G880" s="27"/>
    </row>
    <row r="881" spans="1:7" x14ac:dyDescent="0.3">
      <c r="A881" s="110" t="s">
        <v>386</v>
      </c>
      <c r="B881" s="110" t="s">
        <v>1063</v>
      </c>
      <c r="C881" s="110" t="s">
        <v>488</v>
      </c>
      <c r="D881" s="110" t="s">
        <v>489</v>
      </c>
      <c r="E881" s="27"/>
      <c r="F881" s="27"/>
      <c r="G881" s="27"/>
    </row>
    <row r="882" spans="1:7" x14ac:dyDescent="0.3">
      <c r="A882" s="110" t="s">
        <v>386</v>
      </c>
      <c r="B882" s="110" t="s">
        <v>1064</v>
      </c>
      <c r="C882" s="110" t="s">
        <v>488</v>
      </c>
      <c r="D882" s="110" t="s">
        <v>489</v>
      </c>
      <c r="E882" s="27"/>
      <c r="F882" s="27"/>
      <c r="G882" s="27"/>
    </row>
    <row r="883" spans="1:7" x14ac:dyDescent="0.3">
      <c r="A883" s="110" t="s">
        <v>386</v>
      </c>
      <c r="B883" s="110" t="s">
        <v>1065</v>
      </c>
      <c r="C883" s="110" t="s">
        <v>488</v>
      </c>
      <c r="D883" s="110" t="s">
        <v>489</v>
      </c>
      <c r="E883" s="27"/>
      <c r="F883" s="27"/>
      <c r="G883" s="27"/>
    </row>
    <row r="884" spans="1:7" x14ac:dyDescent="0.3">
      <c r="A884" s="110" t="s">
        <v>386</v>
      </c>
      <c r="B884" s="110" t="s">
        <v>1066</v>
      </c>
      <c r="C884" s="110" t="s">
        <v>488</v>
      </c>
      <c r="D884" s="110" t="s">
        <v>489</v>
      </c>
      <c r="E884" s="27"/>
      <c r="F884" s="27"/>
      <c r="G884" s="27"/>
    </row>
    <row r="885" spans="1:7" x14ac:dyDescent="0.3">
      <c r="A885" s="110" t="s">
        <v>386</v>
      </c>
      <c r="B885" s="110" t="s">
        <v>1067</v>
      </c>
      <c r="C885" s="110" t="s">
        <v>488</v>
      </c>
      <c r="D885" s="110" t="s">
        <v>489</v>
      </c>
      <c r="E885" s="27"/>
      <c r="F885" s="27"/>
      <c r="G885" s="27"/>
    </row>
    <row r="886" spans="1:7" x14ac:dyDescent="0.3">
      <c r="A886" s="110" t="s">
        <v>386</v>
      </c>
      <c r="B886" s="110" t="s">
        <v>1068</v>
      </c>
      <c r="C886" s="110" t="s">
        <v>488</v>
      </c>
      <c r="D886" s="110" t="s">
        <v>489</v>
      </c>
      <c r="E886" s="27"/>
      <c r="F886" s="27"/>
      <c r="G886" s="27"/>
    </row>
    <row r="887" spans="1:7" x14ac:dyDescent="0.3">
      <c r="A887" s="110" t="s">
        <v>386</v>
      </c>
      <c r="B887" s="110" t="s">
        <v>1069</v>
      </c>
      <c r="C887" s="110" t="s">
        <v>488</v>
      </c>
      <c r="D887" s="110" t="s">
        <v>489</v>
      </c>
      <c r="E887" s="27"/>
      <c r="F887" s="27"/>
      <c r="G887" s="27"/>
    </row>
    <row r="888" spans="1:7" x14ac:dyDescent="0.3">
      <c r="A888" s="110" t="s">
        <v>386</v>
      </c>
      <c r="B888" s="110" t="s">
        <v>1070</v>
      </c>
      <c r="C888" s="110" t="s">
        <v>488</v>
      </c>
      <c r="D888" s="110" t="s">
        <v>489</v>
      </c>
      <c r="E888" s="27"/>
      <c r="F888" s="27"/>
      <c r="G888" s="27"/>
    </row>
    <row r="889" spans="1:7" x14ac:dyDescent="0.3">
      <c r="A889" s="110" t="s">
        <v>386</v>
      </c>
      <c r="B889" s="110" t="s">
        <v>1071</v>
      </c>
      <c r="C889" s="110" t="s">
        <v>488</v>
      </c>
      <c r="D889" s="110" t="s">
        <v>489</v>
      </c>
      <c r="E889" s="27"/>
      <c r="F889" s="27"/>
      <c r="G889" s="27"/>
    </row>
    <row r="890" spans="1:7" x14ac:dyDescent="0.3">
      <c r="A890" s="110" t="s">
        <v>386</v>
      </c>
      <c r="B890" s="110" t="s">
        <v>1072</v>
      </c>
      <c r="C890" s="110" t="s">
        <v>488</v>
      </c>
      <c r="D890" s="110" t="s">
        <v>489</v>
      </c>
      <c r="E890" s="27"/>
      <c r="F890" s="27"/>
      <c r="G890" s="27"/>
    </row>
    <row r="891" spans="1:7" x14ac:dyDescent="0.3">
      <c r="A891" s="110" t="s">
        <v>386</v>
      </c>
      <c r="B891" s="110" t="s">
        <v>1073</v>
      </c>
      <c r="C891" s="110" t="s">
        <v>488</v>
      </c>
      <c r="D891" s="110" t="s">
        <v>489</v>
      </c>
      <c r="E891" s="27"/>
      <c r="F891" s="27"/>
      <c r="G891" s="27"/>
    </row>
    <row r="892" spans="1:7" x14ac:dyDescent="0.3">
      <c r="A892" s="110" t="s">
        <v>386</v>
      </c>
      <c r="B892" s="110" t="s">
        <v>1074</v>
      </c>
      <c r="C892" s="110" t="s">
        <v>488</v>
      </c>
      <c r="D892" s="110" t="s">
        <v>489</v>
      </c>
      <c r="E892" s="27"/>
      <c r="F892" s="27"/>
      <c r="G892" s="27"/>
    </row>
    <row r="893" spans="1:7" x14ac:dyDescent="0.3">
      <c r="A893" s="110" t="s">
        <v>386</v>
      </c>
      <c r="B893" s="110" t="s">
        <v>684</v>
      </c>
      <c r="C893" s="110" t="s">
        <v>488</v>
      </c>
      <c r="D893" s="110" t="s">
        <v>489</v>
      </c>
      <c r="E893" s="27"/>
      <c r="F893" s="27"/>
      <c r="G893" s="27"/>
    </row>
    <row r="894" spans="1:7" x14ac:dyDescent="0.3">
      <c r="A894" s="110" t="s">
        <v>386</v>
      </c>
      <c r="B894" s="110" t="s">
        <v>1075</v>
      </c>
      <c r="C894" s="110" t="s">
        <v>488</v>
      </c>
      <c r="D894" s="110" t="s">
        <v>489</v>
      </c>
      <c r="E894" s="27"/>
      <c r="F894" s="27"/>
      <c r="G894" s="27"/>
    </row>
    <row r="895" spans="1:7" x14ac:dyDescent="0.3">
      <c r="A895" s="110" t="s">
        <v>386</v>
      </c>
      <c r="B895" s="110" t="s">
        <v>1076</v>
      </c>
      <c r="C895" s="110" t="s">
        <v>488</v>
      </c>
      <c r="D895" s="110" t="s">
        <v>489</v>
      </c>
      <c r="E895" s="27"/>
      <c r="F895" s="27"/>
      <c r="G895" s="27"/>
    </row>
    <row r="896" spans="1:7" x14ac:dyDescent="0.3">
      <c r="A896" s="110" t="s">
        <v>386</v>
      </c>
      <c r="B896" s="110" t="s">
        <v>1077</v>
      </c>
      <c r="C896" s="110" t="s">
        <v>488</v>
      </c>
      <c r="D896" s="110" t="s">
        <v>489</v>
      </c>
      <c r="E896" s="27"/>
      <c r="F896" s="27"/>
      <c r="G896" s="27"/>
    </row>
    <row r="897" spans="1:7" x14ac:dyDescent="0.3">
      <c r="A897" s="110" t="s">
        <v>386</v>
      </c>
      <c r="B897" s="110" t="s">
        <v>1078</v>
      </c>
      <c r="C897" s="110" t="s">
        <v>488</v>
      </c>
      <c r="D897" s="110" t="s">
        <v>489</v>
      </c>
      <c r="E897" s="27"/>
      <c r="F897" s="27"/>
      <c r="G897" s="27"/>
    </row>
    <row r="898" spans="1:7" x14ac:dyDescent="0.3">
      <c r="A898" s="110" t="s">
        <v>386</v>
      </c>
      <c r="B898" s="110" t="s">
        <v>1079</v>
      </c>
      <c r="C898" s="110" t="s">
        <v>488</v>
      </c>
      <c r="D898" s="110" t="s">
        <v>489</v>
      </c>
      <c r="E898" s="27"/>
      <c r="F898" s="27"/>
      <c r="G898" s="27"/>
    </row>
    <row r="899" spans="1:7" x14ac:dyDescent="0.3">
      <c r="A899" s="110" t="s">
        <v>386</v>
      </c>
      <c r="B899" s="110" t="s">
        <v>1080</v>
      </c>
      <c r="C899" s="110" t="s">
        <v>488</v>
      </c>
      <c r="D899" s="110" t="s">
        <v>489</v>
      </c>
      <c r="E899" s="27"/>
      <c r="F899" s="27"/>
      <c r="G899" s="27"/>
    </row>
    <row r="900" spans="1:7" x14ac:dyDescent="0.3">
      <c r="A900" s="110" t="s">
        <v>386</v>
      </c>
      <c r="B900" s="110" t="s">
        <v>1081</v>
      </c>
      <c r="C900" s="110" t="s">
        <v>488</v>
      </c>
      <c r="D900" s="110" t="s">
        <v>489</v>
      </c>
      <c r="E900" s="27"/>
      <c r="F900" s="27"/>
      <c r="G900" s="27"/>
    </row>
    <row r="901" spans="1:7" x14ac:dyDescent="0.3">
      <c r="A901" s="110" t="s">
        <v>386</v>
      </c>
      <c r="B901" s="110" t="s">
        <v>1082</v>
      </c>
      <c r="C901" s="110" t="s">
        <v>488</v>
      </c>
      <c r="D901" s="110" t="s">
        <v>489</v>
      </c>
      <c r="E901" s="27"/>
      <c r="F901" s="27"/>
      <c r="G901" s="27"/>
    </row>
    <row r="902" spans="1:7" x14ac:dyDescent="0.3">
      <c r="A902" s="110" t="s">
        <v>386</v>
      </c>
      <c r="B902" s="110" t="s">
        <v>1083</v>
      </c>
      <c r="C902" s="110" t="s">
        <v>488</v>
      </c>
      <c r="D902" s="110" t="s">
        <v>489</v>
      </c>
      <c r="E902" s="27"/>
      <c r="F902" s="27"/>
      <c r="G902" s="27"/>
    </row>
    <row r="903" spans="1:7" x14ac:dyDescent="0.3">
      <c r="A903" s="110" t="s">
        <v>386</v>
      </c>
      <c r="B903" s="110" t="s">
        <v>1084</v>
      </c>
      <c r="C903" s="110" t="s">
        <v>488</v>
      </c>
      <c r="D903" s="110" t="s">
        <v>489</v>
      </c>
      <c r="E903" s="27"/>
      <c r="F903" s="27"/>
      <c r="G903" s="27"/>
    </row>
    <row r="904" spans="1:7" x14ac:dyDescent="0.3">
      <c r="A904" s="110" t="s">
        <v>386</v>
      </c>
      <c r="B904" s="110" t="s">
        <v>1085</v>
      </c>
      <c r="C904" s="110" t="s">
        <v>488</v>
      </c>
      <c r="D904" s="110" t="s">
        <v>489</v>
      </c>
      <c r="E904" s="27"/>
      <c r="F904" s="27"/>
      <c r="G904" s="27"/>
    </row>
    <row r="905" spans="1:7" x14ac:dyDescent="0.3">
      <c r="A905" s="110" t="s">
        <v>386</v>
      </c>
      <c r="B905" s="110" t="s">
        <v>1086</v>
      </c>
      <c r="C905" s="110" t="s">
        <v>488</v>
      </c>
      <c r="D905" s="110" t="s">
        <v>489</v>
      </c>
      <c r="E905" s="27"/>
      <c r="F905" s="27"/>
      <c r="G905" s="27"/>
    </row>
    <row r="906" spans="1:7" x14ac:dyDescent="0.3">
      <c r="A906" s="110" t="s">
        <v>386</v>
      </c>
      <c r="B906" s="110" t="s">
        <v>1087</v>
      </c>
      <c r="C906" s="110" t="s">
        <v>488</v>
      </c>
      <c r="D906" s="110" t="s">
        <v>489</v>
      </c>
      <c r="E906" s="27"/>
      <c r="F906" s="27"/>
      <c r="G906" s="27"/>
    </row>
    <row r="907" spans="1:7" x14ac:dyDescent="0.3">
      <c r="A907" s="110" t="s">
        <v>386</v>
      </c>
      <c r="B907" s="110" t="s">
        <v>1088</v>
      </c>
      <c r="C907" s="110" t="s">
        <v>488</v>
      </c>
      <c r="D907" s="110" t="s">
        <v>489</v>
      </c>
      <c r="E907" s="27"/>
      <c r="F907" s="27"/>
      <c r="G907" s="27"/>
    </row>
    <row r="908" spans="1:7" x14ac:dyDescent="0.3">
      <c r="A908" s="110" t="s">
        <v>386</v>
      </c>
      <c r="B908" s="110" t="s">
        <v>889</v>
      </c>
      <c r="C908" s="110" t="s">
        <v>488</v>
      </c>
      <c r="D908" s="110" t="s">
        <v>489</v>
      </c>
      <c r="E908" s="27"/>
      <c r="F908" s="27"/>
      <c r="G908" s="27"/>
    </row>
    <row r="909" spans="1:7" x14ac:dyDescent="0.3">
      <c r="A909" s="110" t="s">
        <v>386</v>
      </c>
      <c r="B909" s="110" t="s">
        <v>1089</v>
      </c>
      <c r="C909" s="110" t="s">
        <v>488</v>
      </c>
      <c r="D909" s="110" t="s">
        <v>489</v>
      </c>
      <c r="E909" s="27"/>
      <c r="F909" s="27"/>
      <c r="G909" s="27"/>
    </row>
    <row r="910" spans="1:7" x14ac:dyDescent="0.3">
      <c r="A910" s="110" t="s">
        <v>386</v>
      </c>
      <c r="B910" s="110" t="s">
        <v>1090</v>
      </c>
      <c r="C910" s="110" t="s">
        <v>488</v>
      </c>
      <c r="D910" s="110" t="s">
        <v>489</v>
      </c>
      <c r="E910" s="27"/>
      <c r="F910" s="27"/>
      <c r="G910" s="27"/>
    </row>
    <row r="911" spans="1:7" x14ac:dyDescent="0.3">
      <c r="A911" s="110" t="s">
        <v>386</v>
      </c>
      <c r="B911" s="110" t="s">
        <v>1091</v>
      </c>
      <c r="C911" s="110" t="s">
        <v>488</v>
      </c>
      <c r="D911" s="110" t="s">
        <v>489</v>
      </c>
      <c r="E911" s="27"/>
      <c r="F911" s="27"/>
      <c r="G911" s="27"/>
    </row>
    <row r="912" spans="1:7" x14ac:dyDescent="0.3">
      <c r="A912" s="110" t="s">
        <v>386</v>
      </c>
      <c r="B912" s="110" t="s">
        <v>1092</v>
      </c>
      <c r="C912" s="110" t="s">
        <v>488</v>
      </c>
      <c r="D912" s="110" t="s">
        <v>489</v>
      </c>
      <c r="E912" s="27"/>
      <c r="F912" s="27"/>
      <c r="G912" s="27"/>
    </row>
    <row r="913" spans="1:7" x14ac:dyDescent="0.3">
      <c r="A913" s="110" t="s">
        <v>386</v>
      </c>
      <c r="B913" s="110" t="s">
        <v>1093</v>
      </c>
      <c r="C913" s="110" t="s">
        <v>488</v>
      </c>
      <c r="D913" s="110" t="s">
        <v>489</v>
      </c>
      <c r="E913" s="27"/>
      <c r="F913" s="27"/>
      <c r="G913" s="27"/>
    </row>
    <row r="914" spans="1:7" x14ac:dyDescent="0.3">
      <c r="A914" s="110" t="s">
        <v>386</v>
      </c>
      <c r="B914" s="110" t="s">
        <v>1094</v>
      </c>
      <c r="C914" s="110" t="s">
        <v>488</v>
      </c>
      <c r="D914" s="110" t="s">
        <v>489</v>
      </c>
      <c r="E914" s="27"/>
      <c r="F914" s="27"/>
      <c r="G914" s="27"/>
    </row>
    <row r="915" spans="1:7" x14ac:dyDescent="0.3">
      <c r="A915" s="110" t="s">
        <v>386</v>
      </c>
      <c r="B915" s="110" t="s">
        <v>1095</v>
      </c>
      <c r="C915" s="110" t="s">
        <v>488</v>
      </c>
      <c r="D915" s="110" t="s">
        <v>489</v>
      </c>
      <c r="E915" s="27"/>
      <c r="F915" s="27"/>
      <c r="G915" s="27"/>
    </row>
    <row r="916" spans="1:7" x14ac:dyDescent="0.3">
      <c r="A916" s="110" t="s">
        <v>386</v>
      </c>
      <c r="B916" s="110" t="s">
        <v>1096</v>
      </c>
      <c r="C916" s="110" t="s">
        <v>488</v>
      </c>
      <c r="D916" s="110" t="s">
        <v>489</v>
      </c>
      <c r="E916" s="27"/>
      <c r="F916" s="27"/>
      <c r="G916" s="27"/>
    </row>
    <row r="917" spans="1:7" x14ac:dyDescent="0.3">
      <c r="A917" s="110" t="s">
        <v>386</v>
      </c>
      <c r="B917" s="110" t="s">
        <v>1097</v>
      </c>
      <c r="C917" s="110" t="s">
        <v>488</v>
      </c>
      <c r="D917" s="110" t="s">
        <v>489</v>
      </c>
      <c r="E917" s="27"/>
      <c r="F917" s="27"/>
      <c r="G917" s="27"/>
    </row>
    <row r="918" spans="1:7" x14ac:dyDescent="0.3">
      <c r="A918" s="110" t="s">
        <v>386</v>
      </c>
      <c r="B918" s="110" t="s">
        <v>1098</v>
      </c>
      <c r="C918" s="110" t="s">
        <v>488</v>
      </c>
      <c r="D918" s="110" t="s">
        <v>489</v>
      </c>
      <c r="E918" s="27"/>
      <c r="F918" s="27"/>
      <c r="G918" s="27"/>
    </row>
    <row r="919" spans="1:7" x14ac:dyDescent="0.3">
      <c r="A919" s="110" t="s">
        <v>386</v>
      </c>
      <c r="B919" s="110" t="s">
        <v>1099</v>
      </c>
      <c r="C919" s="110" t="s">
        <v>488</v>
      </c>
      <c r="D919" s="110" t="s">
        <v>489</v>
      </c>
      <c r="E919" s="27"/>
      <c r="F919" s="27"/>
      <c r="G919" s="27"/>
    </row>
    <row r="920" spans="1:7" x14ac:dyDescent="0.3">
      <c r="A920" s="110" t="s">
        <v>386</v>
      </c>
      <c r="B920" s="110" t="s">
        <v>1100</v>
      </c>
      <c r="C920" s="110" t="s">
        <v>488</v>
      </c>
      <c r="D920" s="110" t="s">
        <v>489</v>
      </c>
      <c r="E920" s="27"/>
      <c r="F920" s="27"/>
      <c r="G920" s="27"/>
    </row>
    <row r="921" spans="1:7" x14ac:dyDescent="0.3">
      <c r="A921" s="110" t="s">
        <v>386</v>
      </c>
      <c r="B921" s="110" t="s">
        <v>1101</v>
      </c>
      <c r="C921" s="110" t="s">
        <v>488</v>
      </c>
      <c r="D921" s="110" t="s">
        <v>489</v>
      </c>
      <c r="E921" s="27"/>
      <c r="F921" s="27"/>
      <c r="G921" s="27"/>
    </row>
    <row r="922" spans="1:7" x14ac:dyDescent="0.3">
      <c r="A922" s="110" t="s">
        <v>386</v>
      </c>
      <c r="B922" s="110" t="s">
        <v>1102</v>
      </c>
      <c r="C922" s="110" t="s">
        <v>488</v>
      </c>
      <c r="D922" s="110" t="s">
        <v>489</v>
      </c>
      <c r="E922" s="27"/>
      <c r="F922" s="27"/>
      <c r="G922" s="27"/>
    </row>
    <row r="923" spans="1:7" x14ac:dyDescent="0.3">
      <c r="A923" s="110" t="s">
        <v>386</v>
      </c>
      <c r="B923" s="110" t="s">
        <v>1103</v>
      </c>
      <c r="C923" s="110" t="s">
        <v>488</v>
      </c>
      <c r="D923" s="110" t="s">
        <v>489</v>
      </c>
      <c r="E923" s="27"/>
      <c r="F923" s="27"/>
      <c r="G923" s="27"/>
    </row>
    <row r="924" spans="1:7" x14ac:dyDescent="0.3">
      <c r="A924" s="110" t="s">
        <v>386</v>
      </c>
      <c r="B924" s="110" t="s">
        <v>1104</v>
      </c>
      <c r="C924" s="110" t="s">
        <v>488</v>
      </c>
      <c r="D924" s="110" t="s">
        <v>489</v>
      </c>
      <c r="E924" s="27"/>
      <c r="F924" s="27"/>
      <c r="G924" s="27"/>
    </row>
    <row r="925" spans="1:7" x14ac:dyDescent="0.3">
      <c r="A925" s="110" t="s">
        <v>386</v>
      </c>
      <c r="B925" s="110" t="s">
        <v>1105</v>
      </c>
      <c r="C925" s="110" t="s">
        <v>488</v>
      </c>
      <c r="D925" s="110" t="s">
        <v>489</v>
      </c>
      <c r="E925" s="27"/>
      <c r="F925" s="27"/>
      <c r="G925" s="27"/>
    </row>
    <row r="926" spans="1:7" x14ac:dyDescent="0.3">
      <c r="A926" s="110" t="s">
        <v>386</v>
      </c>
      <c r="B926" s="110" t="s">
        <v>1105</v>
      </c>
      <c r="C926" s="110" t="s">
        <v>488</v>
      </c>
      <c r="D926" s="110" t="s">
        <v>489</v>
      </c>
      <c r="E926" s="27"/>
      <c r="F926" s="27"/>
      <c r="G926" s="27"/>
    </row>
    <row r="927" spans="1:7" x14ac:dyDescent="0.3">
      <c r="A927" s="110" t="s">
        <v>386</v>
      </c>
      <c r="B927" s="110" t="s">
        <v>1106</v>
      </c>
      <c r="C927" s="110" t="s">
        <v>488</v>
      </c>
      <c r="D927" s="110" t="s">
        <v>489</v>
      </c>
      <c r="E927" s="27"/>
      <c r="F927" s="27"/>
      <c r="G927" s="27"/>
    </row>
    <row r="928" spans="1:7" x14ac:dyDescent="0.3">
      <c r="A928" s="110" t="s">
        <v>386</v>
      </c>
      <c r="B928" s="110" t="s">
        <v>1107</v>
      </c>
      <c r="C928" s="110" t="s">
        <v>488</v>
      </c>
      <c r="D928" s="110" t="s">
        <v>489</v>
      </c>
      <c r="E928" s="27"/>
      <c r="F928" s="27"/>
      <c r="G928" s="27"/>
    </row>
    <row r="929" spans="1:7" x14ac:dyDescent="0.3">
      <c r="A929" s="110" t="s">
        <v>386</v>
      </c>
      <c r="B929" s="110" t="s">
        <v>1108</v>
      </c>
      <c r="C929" s="110" t="s">
        <v>488</v>
      </c>
      <c r="D929" s="110" t="s">
        <v>489</v>
      </c>
      <c r="E929" s="27"/>
      <c r="F929" s="27"/>
      <c r="G929" s="27"/>
    </row>
    <row r="930" spans="1:7" x14ac:dyDescent="0.3">
      <c r="A930" s="110" t="s">
        <v>386</v>
      </c>
      <c r="B930" s="110" t="s">
        <v>1109</v>
      </c>
      <c r="C930" s="110" t="s">
        <v>488</v>
      </c>
      <c r="D930" s="110" t="s">
        <v>489</v>
      </c>
      <c r="E930" s="27"/>
      <c r="F930" s="27"/>
      <c r="G930" s="27"/>
    </row>
    <row r="931" spans="1:7" x14ac:dyDescent="0.3">
      <c r="A931" s="110" t="s">
        <v>386</v>
      </c>
      <c r="B931" s="110" t="s">
        <v>1110</v>
      </c>
      <c r="C931" s="110" t="s">
        <v>488</v>
      </c>
      <c r="D931" s="110" t="s">
        <v>489</v>
      </c>
      <c r="E931" s="27"/>
      <c r="F931" s="27"/>
      <c r="G931" s="27"/>
    </row>
    <row r="932" spans="1:7" x14ac:dyDescent="0.3">
      <c r="A932" s="110" t="s">
        <v>386</v>
      </c>
      <c r="B932" s="110" t="s">
        <v>1111</v>
      </c>
      <c r="C932" s="110" t="s">
        <v>488</v>
      </c>
      <c r="D932" s="110" t="s">
        <v>489</v>
      </c>
      <c r="E932" s="27"/>
      <c r="F932" s="27"/>
      <c r="G932" s="27"/>
    </row>
    <row r="933" spans="1:7" x14ac:dyDescent="0.3">
      <c r="A933" s="110" t="s">
        <v>386</v>
      </c>
      <c r="B933" s="110" t="s">
        <v>1112</v>
      </c>
      <c r="C933" s="110" t="s">
        <v>488</v>
      </c>
      <c r="D933" s="110" t="s">
        <v>489</v>
      </c>
      <c r="E933" s="27"/>
      <c r="F933" s="27"/>
      <c r="G933" s="27"/>
    </row>
    <row r="934" spans="1:7" x14ac:dyDescent="0.3">
      <c r="A934" s="110" t="s">
        <v>386</v>
      </c>
      <c r="B934" s="110" t="s">
        <v>1113</v>
      </c>
      <c r="C934" s="110" t="s">
        <v>488</v>
      </c>
      <c r="D934" s="110" t="s">
        <v>489</v>
      </c>
      <c r="E934" s="27"/>
      <c r="F934" s="27"/>
      <c r="G934" s="27"/>
    </row>
    <row r="935" spans="1:7" x14ac:dyDescent="0.3">
      <c r="A935" s="110" t="s">
        <v>386</v>
      </c>
      <c r="B935" s="110" t="s">
        <v>1114</v>
      </c>
      <c r="C935" s="110" t="s">
        <v>488</v>
      </c>
      <c r="D935" s="110" t="s">
        <v>489</v>
      </c>
      <c r="E935" s="27"/>
      <c r="F935" s="27"/>
      <c r="G935" s="27"/>
    </row>
    <row r="936" spans="1:7" x14ac:dyDescent="0.3">
      <c r="A936" s="110" t="s">
        <v>1115</v>
      </c>
      <c r="B936" s="110" t="s">
        <v>1116</v>
      </c>
      <c r="C936" s="110" t="s">
        <v>488</v>
      </c>
      <c r="D936" s="110" t="s">
        <v>489</v>
      </c>
      <c r="E936" s="27"/>
      <c r="F936" s="27"/>
      <c r="G936" s="27"/>
    </row>
    <row r="937" spans="1:7" x14ac:dyDescent="0.3">
      <c r="A937" s="110" t="s">
        <v>1115</v>
      </c>
      <c r="B937" s="110" t="s">
        <v>1117</v>
      </c>
      <c r="C937" s="110" t="s">
        <v>488</v>
      </c>
      <c r="D937" s="110" t="s">
        <v>489</v>
      </c>
      <c r="E937" s="27"/>
      <c r="F937" s="27"/>
      <c r="G937" s="27"/>
    </row>
    <row r="938" spans="1:7" x14ac:dyDescent="0.3">
      <c r="A938" s="110" t="s">
        <v>1115</v>
      </c>
      <c r="B938" s="110" t="s">
        <v>1118</v>
      </c>
      <c r="C938" s="110" t="s">
        <v>488</v>
      </c>
      <c r="D938" s="110" t="s">
        <v>489</v>
      </c>
      <c r="E938" s="27"/>
      <c r="F938" s="27"/>
      <c r="G938" s="27"/>
    </row>
    <row r="939" spans="1:7" x14ac:dyDescent="0.3">
      <c r="A939" s="110" t="s">
        <v>1115</v>
      </c>
      <c r="B939" s="110" t="s">
        <v>1119</v>
      </c>
      <c r="C939" s="110" t="s">
        <v>488</v>
      </c>
      <c r="D939" s="110" t="s">
        <v>489</v>
      </c>
      <c r="E939" s="27"/>
      <c r="F939" s="27"/>
      <c r="G939" s="27"/>
    </row>
    <row r="940" spans="1:7" x14ac:dyDescent="0.3">
      <c r="A940" s="110" t="s">
        <v>1115</v>
      </c>
      <c r="B940" s="110" t="s">
        <v>566</v>
      </c>
      <c r="C940" s="110" t="s">
        <v>488</v>
      </c>
      <c r="D940" s="110" t="s">
        <v>489</v>
      </c>
      <c r="E940" s="27"/>
      <c r="F940" s="27"/>
      <c r="G940" s="27"/>
    </row>
    <row r="941" spans="1:7" x14ac:dyDescent="0.3">
      <c r="A941" s="110" t="s">
        <v>1115</v>
      </c>
      <c r="B941" s="110" t="s">
        <v>1115</v>
      </c>
      <c r="C941" s="110" t="s">
        <v>488</v>
      </c>
      <c r="D941" s="110" t="s">
        <v>489</v>
      </c>
      <c r="E941" s="27"/>
      <c r="F941" s="27"/>
      <c r="G941" s="27"/>
    </row>
    <row r="942" spans="1:7" x14ac:dyDescent="0.3">
      <c r="A942" s="110" t="s">
        <v>1115</v>
      </c>
      <c r="B942" s="110" t="s">
        <v>1120</v>
      </c>
      <c r="C942" s="110" t="s">
        <v>488</v>
      </c>
      <c r="D942" s="110" t="s">
        <v>489</v>
      </c>
      <c r="E942" s="27"/>
      <c r="F942" s="27"/>
      <c r="G942" s="27"/>
    </row>
    <row r="943" spans="1:7" x14ac:dyDescent="0.3">
      <c r="A943" s="110" t="s">
        <v>1115</v>
      </c>
      <c r="B943" s="110" t="s">
        <v>1121</v>
      </c>
      <c r="C943" s="110" t="s">
        <v>488</v>
      </c>
      <c r="D943" s="110" t="s">
        <v>489</v>
      </c>
      <c r="E943" s="27"/>
      <c r="F943" s="27"/>
      <c r="G943" s="27"/>
    </row>
    <row r="944" spans="1:7" x14ac:dyDescent="0.3">
      <c r="A944" s="110" t="s">
        <v>1115</v>
      </c>
      <c r="B944" s="110" t="s">
        <v>1122</v>
      </c>
      <c r="C944" s="110" t="s">
        <v>488</v>
      </c>
      <c r="D944" s="110" t="s">
        <v>489</v>
      </c>
      <c r="E944" s="27"/>
      <c r="F944" s="27"/>
      <c r="G944" s="27"/>
    </row>
    <row r="945" spans="1:7" x14ac:dyDescent="0.3">
      <c r="A945" s="110" t="s">
        <v>388</v>
      </c>
      <c r="B945" s="110" t="s">
        <v>528</v>
      </c>
      <c r="C945" s="110" t="s">
        <v>558</v>
      </c>
      <c r="D945" s="110" t="s">
        <v>489</v>
      </c>
      <c r="E945" s="27"/>
      <c r="F945" s="27"/>
      <c r="G945" s="27"/>
    </row>
    <row r="946" spans="1:7" x14ac:dyDescent="0.3">
      <c r="A946" s="110" t="s">
        <v>388</v>
      </c>
      <c r="B946" s="110" t="s">
        <v>520</v>
      </c>
      <c r="C946" s="110" t="s">
        <v>558</v>
      </c>
      <c r="D946" s="110" t="s">
        <v>489</v>
      </c>
      <c r="E946" s="27"/>
      <c r="F946" s="27"/>
      <c r="G946" s="27"/>
    </row>
    <row r="947" spans="1:7" x14ac:dyDescent="0.3">
      <c r="A947" s="110" t="s">
        <v>388</v>
      </c>
      <c r="B947" s="110" t="s">
        <v>626</v>
      </c>
      <c r="C947" s="110" t="s">
        <v>558</v>
      </c>
      <c r="D947" s="110" t="s">
        <v>489</v>
      </c>
      <c r="E947" s="27"/>
      <c r="F947" s="27"/>
      <c r="G947" s="27"/>
    </row>
    <row r="948" spans="1:7" x14ac:dyDescent="0.3">
      <c r="A948" s="110" t="s">
        <v>388</v>
      </c>
      <c r="B948" s="110" t="s">
        <v>980</v>
      </c>
      <c r="C948" s="110" t="s">
        <v>558</v>
      </c>
      <c r="D948" s="110" t="s">
        <v>489</v>
      </c>
      <c r="E948" s="27"/>
      <c r="F948" s="27"/>
      <c r="G948" s="27"/>
    </row>
    <row r="949" spans="1:7" x14ac:dyDescent="0.3">
      <c r="A949" s="110" t="s">
        <v>388</v>
      </c>
      <c r="B949" s="110" t="s">
        <v>1123</v>
      </c>
      <c r="C949" s="110" t="s">
        <v>558</v>
      </c>
      <c r="D949" s="110" t="s">
        <v>489</v>
      </c>
      <c r="E949" s="27"/>
      <c r="F949" s="27"/>
      <c r="G949" s="27"/>
    </row>
    <row r="950" spans="1:7" x14ac:dyDescent="0.3">
      <c r="A950" s="110" t="s">
        <v>388</v>
      </c>
      <c r="B950" s="110" t="s">
        <v>1124</v>
      </c>
      <c r="C950" s="110" t="s">
        <v>558</v>
      </c>
      <c r="D950" s="110" t="s">
        <v>1125</v>
      </c>
      <c r="E950" s="27"/>
      <c r="F950" s="27"/>
      <c r="G950" s="27"/>
    </row>
    <row r="951" spans="1:7" x14ac:dyDescent="0.3">
      <c r="A951" s="110" t="s">
        <v>388</v>
      </c>
      <c r="B951" s="110" t="s">
        <v>525</v>
      </c>
      <c r="C951" s="110" t="s">
        <v>558</v>
      </c>
      <c r="D951" s="110" t="s">
        <v>489</v>
      </c>
      <c r="E951" s="27"/>
      <c r="F951" s="27"/>
      <c r="G951" s="27"/>
    </row>
    <row r="952" spans="1:7" x14ac:dyDescent="0.3">
      <c r="A952" s="110" t="s">
        <v>388</v>
      </c>
      <c r="B952" s="110" t="s">
        <v>1126</v>
      </c>
      <c r="C952" s="110" t="s">
        <v>558</v>
      </c>
      <c r="D952" s="110" t="s">
        <v>489</v>
      </c>
      <c r="E952" s="27"/>
      <c r="F952" s="27"/>
      <c r="G952" s="27"/>
    </row>
    <row r="953" spans="1:7" x14ac:dyDescent="0.3">
      <c r="A953" s="110" t="s">
        <v>388</v>
      </c>
      <c r="B953" s="110" t="s">
        <v>1126</v>
      </c>
      <c r="C953" s="110" t="s">
        <v>558</v>
      </c>
      <c r="D953" s="110" t="s">
        <v>489</v>
      </c>
      <c r="E953" s="27"/>
      <c r="F953" s="27"/>
      <c r="G953" s="27"/>
    </row>
    <row r="954" spans="1:7" x14ac:dyDescent="0.3">
      <c r="A954" s="110" t="s">
        <v>1127</v>
      </c>
      <c r="B954" s="110" t="s">
        <v>1128</v>
      </c>
      <c r="C954" s="110" t="s">
        <v>488</v>
      </c>
      <c r="D954" s="110" t="s">
        <v>489</v>
      </c>
      <c r="E954" s="27"/>
      <c r="F954" s="27"/>
      <c r="G954" s="27"/>
    </row>
    <row r="955" spans="1:7" x14ac:dyDescent="0.3">
      <c r="A955" s="110" t="s">
        <v>1127</v>
      </c>
      <c r="B955" s="110" t="s">
        <v>511</v>
      </c>
      <c r="C955" s="110" t="s">
        <v>488</v>
      </c>
      <c r="D955" s="110" t="s">
        <v>489</v>
      </c>
      <c r="E955" s="27"/>
      <c r="F955" s="27"/>
      <c r="G955" s="27"/>
    </row>
    <row r="956" spans="1:7" x14ac:dyDescent="0.3">
      <c r="A956" s="110" t="s">
        <v>1127</v>
      </c>
      <c r="B956" s="110" t="s">
        <v>511</v>
      </c>
      <c r="C956" s="110" t="s">
        <v>488</v>
      </c>
      <c r="D956" s="110" t="s">
        <v>489</v>
      </c>
      <c r="E956" s="27"/>
      <c r="F956" s="27"/>
      <c r="G956" s="27"/>
    </row>
    <row r="957" spans="1:7" x14ac:dyDescent="0.3">
      <c r="A957" s="110" t="s">
        <v>1127</v>
      </c>
      <c r="B957" s="110" t="s">
        <v>511</v>
      </c>
      <c r="C957" s="110" t="s">
        <v>488</v>
      </c>
      <c r="D957" s="110" t="s">
        <v>489</v>
      </c>
      <c r="E957" s="27"/>
      <c r="F957" s="27"/>
      <c r="G957" s="27"/>
    </row>
    <row r="958" spans="1:7" x14ac:dyDescent="0.3">
      <c r="A958" s="110" t="s">
        <v>1127</v>
      </c>
      <c r="B958" s="110" t="s">
        <v>511</v>
      </c>
      <c r="C958" s="110" t="s">
        <v>488</v>
      </c>
      <c r="D958" s="110" t="s">
        <v>489</v>
      </c>
      <c r="E958" s="27"/>
      <c r="F958" s="27"/>
      <c r="G958" s="27"/>
    </row>
    <row r="959" spans="1:7" x14ac:dyDescent="0.3">
      <c r="A959" s="110" t="s">
        <v>1127</v>
      </c>
      <c r="B959" s="110" t="s">
        <v>511</v>
      </c>
      <c r="C959" s="110" t="s">
        <v>488</v>
      </c>
      <c r="D959" s="110" t="s">
        <v>489</v>
      </c>
      <c r="E959" s="27"/>
      <c r="F959" s="27"/>
      <c r="G959" s="27"/>
    </row>
    <row r="960" spans="1:7" x14ac:dyDescent="0.3">
      <c r="A960" s="110" t="s">
        <v>1127</v>
      </c>
      <c r="B960" s="110" t="s">
        <v>511</v>
      </c>
      <c r="C960" s="110" t="s">
        <v>488</v>
      </c>
      <c r="D960" s="110" t="s">
        <v>489</v>
      </c>
      <c r="E960" s="27"/>
      <c r="F960" s="27"/>
      <c r="G960" s="27"/>
    </row>
    <row r="961" spans="1:7" x14ac:dyDescent="0.3">
      <c r="A961" s="110" t="s">
        <v>1127</v>
      </c>
      <c r="B961" s="110" t="s">
        <v>511</v>
      </c>
      <c r="C961" s="110" t="s">
        <v>488</v>
      </c>
      <c r="D961" s="110" t="s">
        <v>489</v>
      </c>
      <c r="E961" s="27"/>
      <c r="F961" s="27"/>
      <c r="G961" s="27"/>
    </row>
    <row r="962" spans="1:7" x14ac:dyDescent="0.3">
      <c r="A962" s="110" t="s">
        <v>1127</v>
      </c>
      <c r="B962" s="110" t="s">
        <v>511</v>
      </c>
      <c r="C962" s="110" t="s">
        <v>488</v>
      </c>
      <c r="D962" s="110" t="s">
        <v>489</v>
      </c>
      <c r="E962" s="27"/>
      <c r="F962" s="27"/>
      <c r="G962" s="27"/>
    </row>
    <row r="963" spans="1:7" x14ac:dyDescent="0.3">
      <c r="A963" s="110" t="s">
        <v>1127</v>
      </c>
      <c r="B963" s="110" t="s">
        <v>1129</v>
      </c>
      <c r="C963" s="110" t="s">
        <v>488</v>
      </c>
      <c r="D963" s="110" t="s">
        <v>489</v>
      </c>
      <c r="E963" s="27"/>
      <c r="F963" s="27"/>
      <c r="G963" s="27"/>
    </row>
    <row r="964" spans="1:7" x14ac:dyDescent="0.3">
      <c r="A964" s="110" t="s">
        <v>1127</v>
      </c>
      <c r="B964" s="110" t="s">
        <v>1130</v>
      </c>
      <c r="C964" s="110" t="s">
        <v>488</v>
      </c>
      <c r="D964" s="110" t="s">
        <v>489</v>
      </c>
      <c r="E964" s="27"/>
      <c r="F964" s="27"/>
      <c r="G964" s="27"/>
    </row>
    <row r="965" spans="1:7" x14ac:dyDescent="0.3">
      <c r="A965" s="110" t="s">
        <v>1127</v>
      </c>
      <c r="B965" s="110" t="s">
        <v>1131</v>
      </c>
      <c r="C965" s="110" t="s">
        <v>488</v>
      </c>
      <c r="D965" s="110" t="s">
        <v>489</v>
      </c>
      <c r="E965" s="27"/>
      <c r="F965" s="27"/>
      <c r="G965" s="27"/>
    </row>
    <row r="966" spans="1:7" x14ac:dyDescent="0.3">
      <c r="A966" s="110" t="s">
        <v>1127</v>
      </c>
      <c r="B966" s="110" t="s">
        <v>389</v>
      </c>
      <c r="C966" s="110" t="s">
        <v>488</v>
      </c>
      <c r="D966" s="110" t="s">
        <v>489</v>
      </c>
      <c r="E966" s="27"/>
      <c r="F966" s="27"/>
      <c r="G966" s="27"/>
    </row>
    <row r="967" spans="1:7" x14ac:dyDescent="0.3">
      <c r="A967" s="110" t="s">
        <v>1127</v>
      </c>
      <c r="B967" s="110" t="s">
        <v>389</v>
      </c>
      <c r="C967" s="110" t="s">
        <v>488</v>
      </c>
      <c r="D967" s="110" t="s">
        <v>489</v>
      </c>
      <c r="E967" s="27"/>
      <c r="F967" s="27"/>
      <c r="G967" s="27"/>
    </row>
    <row r="968" spans="1:7" x14ac:dyDescent="0.3">
      <c r="A968" s="110" t="s">
        <v>1127</v>
      </c>
      <c r="B968" s="110" t="s">
        <v>389</v>
      </c>
      <c r="C968" s="110" t="s">
        <v>488</v>
      </c>
      <c r="D968" s="110" t="s">
        <v>489</v>
      </c>
      <c r="E968" s="27"/>
      <c r="F968" s="27"/>
      <c r="G968" s="27"/>
    </row>
    <row r="969" spans="1:7" x14ac:dyDescent="0.3">
      <c r="A969" s="110" t="s">
        <v>1132</v>
      </c>
      <c r="B969" s="110" t="s">
        <v>859</v>
      </c>
      <c r="C969" s="110" t="s">
        <v>565</v>
      </c>
      <c r="D969" s="110" t="s">
        <v>489</v>
      </c>
      <c r="E969" s="27"/>
      <c r="F969" s="27"/>
      <c r="G969" s="27"/>
    </row>
    <row r="970" spans="1:7" x14ac:dyDescent="0.3">
      <c r="A970" s="110" t="s">
        <v>1132</v>
      </c>
      <c r="B970" s="110" t="s">
        <v>1024</v>
      </c>
      <c r="C970" s="110" t="s">
        <v>565</v>
      </c>
      <c r="D970" s="110" t="s">
        <v>489</v>
      </c>
      <c r="E970" s="27"/>
      <c r="F970" s="27"/>
      <c r="G970" s="27"/>
    </row>
    <row r="971" spans="1:7" x14ac:dyDescent="0.3">
      <c r="A971" s="110" t="s">
        <v>1132</v>
      </c>
      <c r="B971" s="110" t="s">
        <v>825</v>
      </c>
      <c r="C971" s="110" t="s">
        <v>565</v>
      </c>
      <c r="D971" s="110" t="s">
        <v>489</v>
      </c>
      <c r="E971" s="27"/>
      <c r="F971" s="27"/>
      <c r="G971" s="27"/>
    </row>
    <row r="972" spans="1:7" x14ac:dyDescent="0.3">
      <c r="A972" s="110" t="s">
        <v>1132</v>
      </c>
      <c r="B972" s="110" t="s">
        <v>444</v>
      </c>
      <c r="C972" s="110" t="s">
        <v>565</v>
      </c>
      <c r="D972" s="110" t="s">
        <v>489</v>
      </c>
      <c r="E972" s="27"/>
      <c r="F972" s="27"/>
      <c r="G972" s="27"/>
    </row>
    <row r="973" spans="1:7" x14ac:dyDescent="0.3">
      <c r="A973" s="110" t="s">
        <v>1132</v>
      </c>
      <c r="B973" s="110" t="s">
        <v>1133</v>
      </c>
      <c r="C973" s="110" t="s">
        <v>565</v>
      </c>
      <c r="D973" s="110" t="s">
        <v>489</v>
      </c>
      <c r="E973" s="27"/>
      <c r="F973" s="27"/>
      <c r="G973" s="27"/>
    </row>
    <row r="974" spans="1:7" x14ac:dyDescent="0.3">
      <c r="A974" s="110" t="s">
        <v>1134</v>
      </c>
      <c r="B974" s="110" t="s">
        <v>1135</v>
      </c>
      <c r="C974" s="110" t="s">
        <v>493</v>
      </c>
      <c r="D974" s="110" t="s">
        <v>489</v>
      </c>
      <c r="E974" s="27"/>
      <c r="F974" s="27"/>
      <c r="G974" s="27"/>
    </row>
    <row r="975" spans="1:7" x14ac:dyDescent="0.3">
      <c r="A975" s="110" t="s">
        <v>1134</v>
      </c>
      <c r="B975" s="110" t="s">
        <v>1136</v>
      </c>
      <c r="C975" s="110" t="s">
        <v>493</v>
      </c>
      <c r="D975" s="110" t="s">
        <v>489</v>
      </c>
      <c r="E975" s="27"/>
      <c r="F975" s="27"/>
      <c r="G975" s="27"/>
    </row>
    <row r="976" spans="1:7" x14ac:dyDescent="0.3">
      <c r="A976" s="110" t="s">
        <v>1134</v>
      </c>
      <c r="B976" s="110" t="s">
        <v>1137</v>
      </c>
      <c r="C976" s="110" t="s">
        <v>493</v>
      </c>
      <c r="D976" s="110" t="s">
        <v>489</v>
      </c>
      <c r="E976" s="27"/>
      <c r="F976" s="27"/>
      <c r="G976" s="27"/>
    </row>
    <row r="977" spans="1:7" x14ac:dyDescent="0.3">
      <c r="A977" s="110" t="s">
        <v>1134</v>
      </c>
      <c r="B977" s="110" t="s">
        <v>1138</v>
      </c>
      <c r="C977" s="110" t="s">
        <v>493</v>
      </c>
      <c r="D977" s="110" t="s">
        <v>489</v>
      </c>
      <c r="E977" s="27"/>
      <c r="F977" s="27"/>
      <c r="G977" s="27"/>
    </row>
    <row r="978" spans="1:7" x14ac:dyDescent="0.3">
      <c r="A978" s="110" t="s">
        <v>1134</v>
      </c>
      <c r="B978" s="110" t="s">
        <v>1139</v>
      </c>
      <c r="C978" s="110" t="s">
        <v>493</v>
      </c>
      <c r="D978" s="110" t="s">
        <v>489</v>
      </c>
      <c r="E978" s="27"/>
      <c r="F978" s="27"/>
      <c r="G978" s="27"/>
    </row>
    <row r="979" spans="1:7" x14ac:dyDescent="0.3">
      <c r="A979" s="110" t="s">
        <v>1140</v>
      </c>
      <c r="B979" s="110" t="s">
        <v>1016</v>
      </c>
      <c r="C979" s="110" t="s">
        <v>488</v>
      </c>
      <c r="D979" s="110" t="s">
        <v>489</v>
      </c>
      <c r="E979" s="27"/>
      <c r="F979" s="27"/>
      <c r="G979" s="27"/>
    </row>
    <row r="980" spans="1:7" x14ac:dyDescent="0.3">
      <c r="A980" s="110" t="s">
        <v>1140</v>
      </c>
      <c r="B980" s="110" t="s">
        <v>1141</v>
      </c>
      <c r="C980" s="110" t="s">
        <v>488</v>
      </c>
      <c r="D980" s="110" t="s">
        <v>489</v>
      </c>
      <c r="E980" s="27"/>
      <c r="F980" s="27"/>
      <c r="G980" s="27"/>
    </row>
    <row r="981" spans="1:7" x14ac:dyDescent="0.3">
      <c r="A981" s="110" t="s">
        <v>1140</v>
      </c>
      <c r="B981" s="110" t="s">
        <v>1140</v>
      </c>
      <c r="C981" s="110" t="s">
        <v>488</v>
      </c>
      <c r="D981" s="110" t="s">
        <v>489</v>
      </c>
      <c r="E981" s="27"/>
      <c r="F981" s="27"/>
      <c r="G981" s="27"/>
    </row>
    <row r="982" spans="1:7" x14ac:dyDescent="0.3">
      <c r="A982" s="110" t="s">
        <v>1140</v>
      </c>
      <c r="B982" s="110" t="s">
        <v>848</v>
      </c>
      <c r="C982" s="110" t="s">
        <v>488</v>
      </c>
      <c r="D982" s="110" t="s">
        <v>489</v>
      </c>
      <c r="E982" s="27"/>
      <c r="F982" s="27"/>
      <c r="G982" s="27"/>
    </row>
    <row r="983" spans="1:7" x14ac:dyDescent="0.3">
      <c r="A983" s="110" t="s">
        <v>394</v>
      </c>
      <c r="B983" s="110" t="s">
        <v>971</v>
      </c>
      <c r="C983" s="110" t="s">
        <v>488</v>
      </c>
      <c r="D983" s="110" t="s">
        <v>489</v>
      </c>
      <c r="E983" s="27"/>
      <c r="F983" s="27"/>
      <c r="G983" s="27"/>
    </row>
    <row r="984" spans="1:7" x14ac:dyDescent="0.3">
      <c r="A984" s="110" t="s">
        <v>394</v>
      </c>
      <c r="B984" s="110" t="s">
        <v>840</v>
      </c>
      <c r="C984" s="110" t="s">
        <v>488</v>
      </c>
      <c r="D984" s="110" t="s">
        <v>519</v>
      </c>
      <c r="E984" s="27"/>
      <c r="F984" s="27"/>
      <c r="G984" s="27"/>
    </row>
    <row r="985" spans="1:7" x14ac:dyDescent="0.3">
      <c r="A985" s="110" t="s">
        <v>394</v>
      </c>
      <c r="B985" s="110" t="s">
        <v>1142</v>
      </c>
      <c r="C985" s="110" t="s">
        <v>488</v>
      </c>
      <c r="D985" s="110" t="s">
        <v>489</v>
      </c>
      <c r="E985" s="27"/>
      <c r="F985" s="27"/>
      <c r="G985" s="27"/>
    </row>
    <row r="986" spans="1:7" x14ac:dyDescent="0.3">
      <c r="A986" s="110" t="s">
        <v>394</v>
      </c>
      <c r="B986" s="110" t="s">
        <v>1143</v>
      </c>
      <c r="C986" s="110" t="s">
        <v>488</v>
      </c>
      <c r="D986" s="110" t="s">
        <v>489</v>
      </c>
      <c r="E986" s="27"/>
      <c r="F986" s="27"/>
      <c r="G986" s="27"/>
    </row>
    <row r="987" spans="1:7" x14ac:dyDescent="0.3">
      <c r="A987" s="110" t="s">
        <v>396</v>
      </c>
      <c r="B987" s="110" t="s">
        <v>1144</v>
      </c>
      <c r="C987" s="110" t="s">
        <v>488</v>
      </c>
      <c r="D987" s="110" t="s">
        <v>489</v>
      </c>
      <c r="E987" s="27"/>
      <c r="F987" s="27"/>
      <c r="G987" s="27"/>
    </row>
    <row r="988" spans="1:7" x14ac:dyDescent="0.3">
      <c r="A988" s="110" t="s">
        <v>396</v>
      </c>
      <c r="B988" s="110" t="s">
        <v>1145</v>
      </c>
      <c r="C988" s="110" t="s">
        <v>488</v>
      </c>
      <c r="D988" s="110" t="s">
        <v>489</v>
      </c>
      <c r="E988" s="27"/>
      <c r="F988" s="27"/>
      <c r="G988" s="27"/>
    </row>
    <row r="989" spans="1:7" x14ac:dyDescent="0.3">
      <c r="A989" s="110" t="s">
        <v>396</v>
      </c>
      <c r="B989" s="110" t="s">
        <v>396</v>
      </c>
      <c r="C989" s="110" t="s">
        <v>488</v>
      </c>
      <c r="D989" s="110" t="s">
        <v>489</v>
      </c>
      <c r="E989" s="27"/>
      <c r="F989" s="27"/>
      <c r="G989" s="27"/>
    </row>
    <row r="990" spans="1:7" x14ac:dyDescent="0.3">
      <c r="A990" s="110" t="s">
        <v>396</v>
      </c>
      <c r="B990" s="110" t="s">
        <v>396</v>
      </c>
      <c r="C990" s="110" t="s">
        <v>488</v>
      </c>
      <c r="D990" s="110" t="s">
        <v>489</v>
      </c>
      <c r="E990" s="27"/>
      <c r="F990" s="27"/>
      <c r="G990" s="27"/>
    </row>
    <row r="991" spans="1:7" x14ac:dyDescent="0.3">
      <c r="A991" s="110" t="s">
        <v>396</v>
      </c>
      <c r="B991" s="110" t="s">
        <v>396</v>
      </c>
      <c r="C991" s="110" t="s">
        <v>488</v>
      </c>
      <c r="D991" s="110" t="s">
        <v>489</v>
      </c>
      <c r="E991" s="27"/>
      <c r="F991" s="27"/>
      <c r="G991" s="27"/>
    </row>
    <row r="992" spans="1:7" x14ac:dyDescent="0.3">
      <c r="A992" s="110" t="s">
        <v>398</v>
      </c>
      <c r="B992" s="110" t="s">
        <v>520</v>
      </c>
      <c r="C992" s="110" t="s">
        <v>74</v>
      </c>
      <c r="D992" s="110" t="s">
        <v>489</v>
      </c>
      <c r="E992" s="27"/>
      <c r="F992" s="27"/>
      <c r="G992" s="27"/>
    </row>
    <row r="993" spans="1:7" x14ac:dyDescent="0.3">
      <c r="A993" s="110" t="s">
        <v>398</v>
      </c>
      <c r="B993" s="110" t="s">
        <v>521</v>
      </c>
      <c r="C993" s="110" t="s">
        <v>74</v>
      </c>
      <c r="D993" s="110" t="s">
        <v>489</v>
      </c>
      <c r="E993" s="27"/>
      <c r="F993" s="27"/>
      <c r="G993" s="27"/>
    </row>
    <row r="994" spans="1:7" x14ac:dyDescent="0.3">
      <c r="A994" s="110" t="s">
        <v>398</v>
      </c>
      <c r="B994" s="110" t="s">
        <v>1146</v>
      </c>
      <c r="C994" s="110" t="s">
        <v>74</v>
      </c>
      <c r="D994" s="110" t="s">
        <v>489</v>
      </c>
      <c r="E994" s="27"/>
      <c r="F994" s="27"/>
      <c r="G994" s="27"/>
    </row>
    <row r="995" spans="1:7" x14ac:dyDescent="0.3">
      <c r="A995" s="110" t="s">
        <v>398</v>
      </c>
      <c r="B995" s="110" t="s">
        <v>1147</v>
      </c>
      <c r="C995" s="110" t="s">
        <v>74</v>
      </c>
      <c r="D995" s="110" t="s">
        <v>489</v>
      </c>
      <c r="E995" s="27"/>
      <c r="F995" s="27"/>
      <c r="G995" s="27"/>
    </row>
    <row r="996" spans="1:7" x14ac:dyDescent="0.3">
      <c r="A996" s="110" t="s">
        <v>398</v>
      </c>
      <c r="B996" s="110" t="s">
        <v>1148</v>
      </c>
      <c r="C996" s="110" t="s">
        <v>74</v>
      </c>
      <c r="D996" s="110" t="s">
        <v>489</v>
      </c>
      <c r="E996" s="27"/>
      <c r="F996" s="27"/>
      <c r="G996" s="27"/>
    </row>
    <row r="997" spans="1:7" x14ac:dyDescent="0.3">
      <c r="A997" s="110" t="s">
        <v>398</v>
      </c>
      <c r="B997" s="110" t="s">
        <v>560</v>
      </c>
      <c r="C997" s="110" t="s">
        <v>74</v>
      </c>
      <c r="D997" s="110" t="s">
        <v>489</v>
      </c>
      <c r="E997" s="27"/>
      <c r="F997" s="27"/>
      <c r="G997" s="27"/>
    </row>
    <row r="998" spans="1:7" x14ac:dyDescent="0.3">
      <c r="A998" s="110" t="s">
        <v>398</v>
      </c>
      <c r="B998" s="110" t="s">
        <v>561</v>
      </c>
      <c r="C998" s="110" t="s">
        <v>74</v>
      </c>
      <c r="D998" s="110" t="s">
        <v>489</v>
      </c>
      <c r="E998" s="27"/>
      <c r="F998" s="27"/>
      <c r="G998" s="27"/>
    </row>
    <row r="999" spans="1:7" x14ac:dyDescent="0.3">
      <c r="A999" s="110" t="s">
        <v>400</v>
      </c>
      <c r="B999" s="110" t="s">
        <v>1149</v>
      </c>
      <c r="C999" s="110" t="s">
        <v>488</v>
      </c>
      <c r="D999" s="110" t="s">
        <v>489</v>
      </c>
      <c r="E999" s="27"/>
      <c r="F999" s="27"/>
      <c r="G999" s="27"/>
    </row>
    <row r="1000" spans="1:7" x14ac:dyDescent="0.3">
      <c r="A1000" s="110" t="s">
        <v>400</v>
      </c>
      <c r="B1000" s="110" t="s">
        <v>1150</v>
      </c>
      <c r="C1000" s="110" t="s">
        <v>488</v>
      </c>
      <c r="D1000" s="110" t="s">
        <v>489</v>
      </c>
      <c r="E1000" s="27"/>
      <c r="F1000" s="27"/>
      <c r="G1000" s="27"/>
    </row>
    <row r="1001" spans="1:7" x14ac:dyDescent="0.3">
      <c r="A1001" s="110" t="s">
        <v>400</v>
      </c>
      <c r="B1001" s="110" t="s">
        <v>1151</v>
      </c>
      <c r="C1001" s="110" t="s">
        <v>488</v>
      </c>
      <c r="D1001" s="110" t="s">
        <v>489</v>
      </c>
      <c r="E1001" s="27"/>
      <c r="F1001" s="27"/>
      <c r="G1001" s="27"/>
    </row>
    <row r="1002" spans="1:7" x14ac:dyDescent="0.3">
      <c r="A1002" s="110" t="s">
        <v>400</v>
      </c>
      <c r="B1002" s="110" t="s">
        <v>400</v>
      </c>
      <c r="C1002" s="110" t="s">
        <v>488</v>
      </c>
      <c r="D1002" s="110" t="s">
        <v>489</v>
      </c>
      <c r="E1002" s="27"/>
      <c r="F1002" s="27"/>
      <c r="G1002" s="27"/>
    </row>
    <row r="1003" spans="1:7" x14ac:dyDescent="0.3">
      <c r="A1003" s="110" t="s">
        <v>400</v>
      </c>
      <c r="B1003" s="110" t="s">
        <v>1152</v>
      </c>
      <c r="C1003" s="110" t="s">
        <v>488</v>
      </c>
      <c r="D1003" s="110" t="s">
        <v>489</v>
      </c>
      <c r="E1003" s="27"/>
      <c r="F1003" s="27"/>
      <c r="G1003" s="27"/>
    </row>
    <row r="1004" spans="1:7" x14ac:dyDescent="0.3">
      <c r="A1004" s="110" t="s">
        <v>400</v>
      </c>
      <c r="B1004" s="110" t="s">
        <v>1153</v>
      </c>
      <c r="C1004" s="110" t="s">
        <v>488</v>
      </c>
      <c r="D1004" s="110" t="s">
        <v>489</v>
      </c>
      <c r="E1004" s="27"/>
      <c r="F1004" s="27"/>
      <c r="G1004" s="27"/>
    </row>
    <row r="1005" spans="1:7" x14ac:dyDescent="0.3">
      <c r="A1005" s="110" t="s">
        <v>1154</v>
      </c>
      <c r="B1005" s="110" t="s">
        <v>1155</v>
      </c>
      <c r="C1005" s="110" t="s">
        <v>488</v>
      </c>
      <c r="D1005" s="110" t="s">
        <v>489</v>
      </c>
      <c r="E1005" s="27"/>
      <c r="F1005" s="27"/>
      <c r="G1005" s="27"/>
    </row>
    <row r="1006" spans="1:7" x14ac:dyDescent="0.3">
      <c r="A1006" s="110" t="s">
        <v>1154</v>
      </c>
      <c r="B1006" s="110" t="s">
        <v>805</v>
      </c>
      <c r="C1006" s="110" t="s">
        <v>488</v>
      </c>
      <c r="D1006" s="110" t="s">
        <v>489</v>
      </c>
      <c r="E1006" s="27"/>
      <c r="F1006" s="27"/>
      <c r="G1006" s="27"/>
    </row>
    <row r="1007" spans="1:7" x14ac:dyDescent="0.3">
      <c r="A1007" s="110" t="s">
        <v>1154</v>
      </c>
      <c r="B1007" s="110" t="s">
        <v>805</v>
      </c>
      <c r="C1007" s="110" t="s">
        <v>488</v>
      </c>
      <c r="D1007" s="110" t="s">
        <v>489</v>
      </c>
      <c r="E1007" s="27"/>
      <c r="F1007" s="27"/>
      <c r="G1007" s="27"/>
    </row>
    <row r="1008" spans="1:7" x14ac:dyDescent="0.3">
      <c r="A1008" s="110" t="s">
        <v>403</v>
      </c>
      <c r="B1008" s="110" t="s">
        <v>971</v>
      </c>
      <c r="C1008" s="110" t="s">
        <v>488</v>
      </c>
      <c r="D1008" s="110" t="s">
        <v>489</v>
      </c>
      <c r="E1008" s="27"/>
      <c r="F1008" s="27"/>
      <c r="G1008" s="27"/>
    </row>
    <row r="1009" spans="1:7" x14ac:dyDescent="0.3">
      <c r="A1009" s="110" t="s">
        <v>403</v>
      </c>
      <c r="B1009" s="110" t="s">
        <v>511</v>
      </c>
      <c r="C1009" s="110" t="s">
        <v>488</v>
      </c>
      <c r="D1009" s="110" t="s">
        <v>489</v>
      </c>
      <c r="E1009" s="27"/>
      <c r="F1009" s="27"/>
      <c r="G1009" s="27"/>
    </row>
    <row r="1010" spans="1:7" x14ac:dyDescent="0.3">
      <c r="A1010" s="110" t="s">
        <v>403</v>
      </c>
      <c r="B1010" s="110" t="s">
        <v>511</v>
      </c>
      <c r="C1010" s="110" t="s">
        <v>488</v>
      </c>
      <c r="D1010" s="110" t="s">
        <v>489</v>
      </c>
      <c r="E1010" s="27"/>
      <c r="F1010" s="27"/>
      <c r="G1010" s="27"/>
    </row>
  </sheetData>
  <mergeCells count="3">
    <mergeCell ref="A3:D3"/>
    <mergeCell ref="A1:D1"/>
    <mergeCell ref="A2:D2"/>
  </mergeCells>
  <printOptions horizontalCentered="1"/>
  <pageMargins left="0.7" right="0.7" top="0.75" bottom="0.75" header="0.3" footer="0.3"/>
  <pageSetup scale="25" fitToHeight="0" orientation="portrait" r:id="rId1"/>
  <headerFooter>
    <oddFooter>&amp;CPage &amp;P of &amp;N&amp;R&amp;F, &amp;A</oddFooter>
  </headerFooter>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3E7E9-D839-4ED6-B015-4A7404C6AE0C}">
  <sheetPr>
    <pageSetUpPr fitToPage="1"/>
  </sheetPr>
  <dimension ref="A1:B78"/>
  <sheetViews>
    <sheetView zoomScaleNormal="100" zoomScaleSheetLayoutView="85" workbookViewId="0">
      <selection sqref="A1:B1"/>
    </sheetView>
  </sheetViews>
  <sheetFormatPr defaultColWidth="9.109375" defaultRowHeight="15.6" x14ac:dyDescent="0.3"/>
  <cols>
    <col min="1" max="1" width="52.33203125" style="1" bestFit="1" customWidth="1"/>
    <col min="2" max="2" width="60.109375" style="1" bestFit="1" customWidth="1"/>
    <col min="3" max="4" width="9.109375" style="1"/>
    <col min="5" max="5" width="22.88671875" style="1" customWidth="1"/>
    <col min="6" max="6" width="40" style="1" customWidth="1"/>
    <col min="7" max="16384" width="9.109375" style="1"/>
  </cols>
  <sheetData>
    <row r="1" spans="1:2" x14ac:dyDescent="0.3">
      <c r="A1" s="120" t="str">
        <f>TOC!A2</f>
        <v>Public Safety Power Shutoff Post-Event Report: October 2-October 4, 2026</v>
      </c>
      <c r="B1" s="120"/>
    </row>
    <row r="2" spans="1:2" x14ac:dyDescent="0.3">
      <c r="A2" s="139" t="s">
        <v>115</v>
      </c>
      <c r="B2" s="139"/>
    </row>
    <row r="3" spans="1:2" x14ac:dyDescent="0.3">
      <c r="A3" s="140" t="s">
        <v>116</v>
      </c>
      <c r="B3" s="140"/>
    </row>
    <row r="4" spans="1:2" x14ac:dyDescent="0.3">
      <c r="A4" s="28" t="s">
        <v>117</v>
      </c>
      <c r="B4" s="29" t="s">
        <v>118</v>
      </c>
    </row>
    <row r="5" spans="1:2" x14ac:dyDescent="0.3">
      <c r="A5" s="30" t="s">
        <v>329</v>
      </c>
      <c r="B5" s="30" t="s">
        <v>330</v>
      </c>
    </row>
    <row r="6" spans="1:2" x14ac:dyDescent="0.3">
      <c r="A6" s="30" t="s">
        <v>331</v>
      </c>
      <c r="B6" s="30" t="s">
        <v>330</v>
      </c>
    </row>
    <row r="7" spans="1:2" x14ac:dyDescent="0.3">
      <c r="A7" s="30" t="s">
        <v>332</v>
      </c>
      <c r="B7" s="30" t="s">
        <v>333</v>
      </c>
    </row>
    <row r="8" spans="1:2" ht="31.2" x14ac:dyDescent="0.3">
      <c r="A8" s="30" t="s">
        <v>334</v>
      </c>
      <c r="B8" s="30" t="s">
        <v>330</v>
      </c>
    </row>
    <row r="9" spans="1:2" x14ac:dyDescent="0.3">
      <c r="A9" s="30" t="s">
        <v>335</v>
      </c>
      <c r="B9" s="30" t="s">
        <v>330</v>
      </c>
    </row>
    <row r="10" spans="1:2" x14ac:dyDescent="0.3">
      <c r="A10" s="30" t="s">
        <v>336</v>
      </c>
      <c r="B10" s="30" t="s">
        <v>330</v>
      </c>
    </row>
    <row r="11" spans="1:2" x14ac:dyDescent="0.3">
      <c r="A11" s="30" t="s">
        <v>545</v>
      </c>
      <c r="B11" s="30" t="s">
        <v>330</v>
      </c>
    </row>
    <row r="12" spans="1:2" x14ac:dyDescent="0.3">
      <c r="A12" s="30" t="s">
        <v>337</v>
      </c>
      <c r="B12" s="30" t="s">
        <v>330</v>
      </c>
    </row>
    <row r="13" spans="1:2" x14ac:dyDescent="0.3">
      <c r="A13" s="30" t="s">
        <v>338</v>
      </c>
      <c r="B13" s="30" t="s">
        <v>330</v>
      </c>
    </row>
    <row r="14" spans="1:2" x14ac:dyDescent="0.3">
      <c r="A14" s="30" t="s">
        <v>339</v>
      </c>
      <c r="B14" s="30" t="s">
        <v>330</v>
      </c>
    </row>
    <row r="15" spans="1:2" x14ac:dyDescent="0.3">
      <c r="A15" s="30" t="s">
        <v>340</v>
      </c>
      <c r="B15" s="30" t="s">
        <v>330</v>
      </c>
    </row>
    <row r="16" spans="1:2" x14ac:dyDescent="0.3">
      <c r="A16" s="30" t="s">
        <v>341</v>
      </c>
      <c r="B16" s="30" t="s">
        <v>330</v>
      </c>
    </row>
    <row r="17" spans="1:2" x14ac:dyDescent="0.3">
      <c r="A17" s="30" t="s">
        <v>342</v>
      </c>
      <c r="B17" s="30" t="s">
        <v>330</v>
      </c>
    </row>
    <row r="18" spans="1:2" x14ac:dyDescent="0.3">
      <c r="A18" s="30" t="s">
        <v>343</v>
      </c>
      <c r="B18" s="30" t="s">
        <v>330</v>
      </c>
    </row>
    <row r="19" spans="1:2" x14ac:dyDescent="0.3">
      <c r="A19" s="30" t="s">
        <v>344</v>
      </c>
      <c r="B19" s="30" t="s">
        <v>333</v>
      </c>
    </row>
    <row r="20" spans="1:2" x14ac:dyDescent="0.3">
      <c r="A20" s="30" t="s">
        <v>345</v>
      </c>
      <c r="B20" s="30" t="s">
        <v>330</v>
      </c>
    </row>
    <row r="21" spans="1:2" x14ac:dyDescent="0.3">
      <c r="A21" s="30" t="s">
        <v>346</v>
      </c>
      <c r="B21" s="30" t="s">
        <v>330</v>
      </c>
    </row>
    <row r="22" spans="1:2" x14ac:dyDescent="0.3">
      <c r="A22" s="30" t="s">
        <v>347</v>
      </c>
      <c r="B22" s="30" t="s">
        <v>330</v>
      </c>
    </row>
    <row r="23" spans="1:2" x14ac:dyDescent="0.3">
      <c r="A23" s="30" t="s">
        <v>348</v>
      </c>
      <c r="B23" s="30" t="s">
        <v>333</v>
      </c>
    </row>
    <row r="24" spans="1:2" x14ac:dyDescent="0.3">
      <c r="A24" s="30" t="s">
        <v>349</v>
      </c>
      <c r="B24" s="30" t="s">
        <v>330</v>
      </c>
    </row>
    <row r="25" spans="1:2" x14ac:dyDescent="0.3">
      <c r="A25" s="30" t="s">
        <v>350</v>
      </c>
      <c r="B25" s="30" t="s">
        <v>330</v>
      </c>
    </row>
    <row r="26" spans="1:2" x14ac:dyDescent="0.3">
      <c r="A26" s="30" t="s">
        <v>351</v>
      </c>
      <c r="B26" s="30" t="s">
        <v>333</v>
      </c>
    </row>
    <row r="27" spans="1:2" x14ac:dyDescent="0.3">
      <c r="A27" s="30" t="s">
        <v>352</v>
      </c>
      <c r="B27" s="30" t="s">
        <v>333</v>
      </c>
    </row>
    <row r="28" spans="1:2" x14ac:dyDescent="0.3">
      <c r="A28" s="30" t="s">
        <v>353</v>
      </c>
      <c r="B28" s="30" t="s">
        <v>333</v>
      </c>
    </row>
    <row r="29" spans="1:2" x14ac:dyDescent="0.3">
      <c r="A29" s="30" t="s">
        <v>354</v>
      </c>
      <c r="B29" s="30" t="s">
        <v>333</v>
      </c>
    </row>
    <row r="30" spans="1:2" x14ac:dyDescent="0.3">
      <c r="A30" s="30" t="s">
        <v>355</v>
      </c>
      <c r="B30" s="30" t="s">
        <v>330</v>
      </c>
    </row>
    <row r="31" spans="1:2" x14ac:dyDescent="0.3">
      <c r="A31" s="30" t="s">
        <v>356</v>
      </c>
      <c r="B31" s="30" t="s">
        <v>330</v>
      </c>
    </row>
    <row r="32" spans="1:2" x14ac:dyDescent="0.3">
      <c r="A32" s="30" t="s">
        <v>357</v>
      </c>
      <c r="B32" s="30" t="s">
        <v>333</v>
      </c>
    </row>
    <row r="33" spans="1:2" x14ac:dyDescent="0.3">
      <c r="A33" s="30" t="s">
        <v>358</v>
      </c>
      <c r="B33" s="30" t="s">
        <v>330</v>
      </c>
    </row>
    <row r="34" spans="1:2" x14ac:dyDescent="0.3">
      <c r="A34" s="30" t="s">
        <v>359</v>
      </c>
      <c r="B34" s="30" t="s">
        <v>330</v>
      </c>
    </row>
    <row r="35" spans="1:2" x14ac:dyDescent="0.3">
      <c r="A35" s="30" t="s">
        <v>360</v>
      </c>
      <c r="B35" s="30" t="s">
        <v>333</v>
      </c>
    </row>
    <row r="36" spans="1:2" x14ac:dyDescent="0.3">
      <c r="A36" s="30" t="s">
        <v>361</v>
      </c>
      <c r="B36" s="30" t="s">
        <v>330</v>
      </c>
    </row>
    <row r="37" spans="1:2" x14ac:dyDescent="0.3">
      <c r="A37" s="30" t="s">
        <v>362</v>
      </c>
      <c r="B37" s="30" t="s">
        <v>333</v>
      </c>
    </row>
    <row r="38" spans="1:2" x14ac:dyDescent="0.3">
      <c r="A38" s="30" t="s">
        <v>363</v>
      </c>
      <c r="B38" s="30" t="s">
        <v>330</v>
      </c>
    </row>
    <row r="39" spans="1:2" x14ac:dyDescent="0.3">
      <c r="A39" s="30" t="s">
        <v>364</v>
      </c>
      <c r="B39" s="30" t="s">
        <v>333</v>
      </c>
    </row>
    <row r="40" spans="1:2" x14ac:dyDescent="0.3">
      <c r="A40" s="30" t="s">
        <v>365</v>
      </c>
      <c r="B40" s="30" t="s">
        <v>333</v>
      </c>
    </row>
    <row r="41" spans="1:2" x14ac:dyDescent="0.3">
      <c r="A41" s="30" t="s">
        <v>366</v>
      </c>
      <c r="B41" s="30" t="s">
        <v>333</v>
      </c>
    </row>
    <row r="42" spans="1:2" x14ac:dyDescent="0.3">
      <c r="A42" s="30" t="s">
        <v>367</v>
      </c>
      <c r="B42" s="30" t="s">
        <v>330</v>
      </c>
    </row>
    <row r="43" spans="1:2" x14ac:dyDescent="0.3">
      <c r="A43" s="30" t="s">
        <v>368</v>
      </c>
      <c r="B43" s="30" t="s">
        <v>333</v>
      </c>
    </row>
    <row r="44" spans="1:2" x14ac:dyDescent="0.3">
      <c r="A44" s="30" t="s">
        <v>369</v>
      </c>
      <c r="B44" s="30" t="s">
        <v>330</v>
      </c>
    </row>
    <row r="45" spans="1:2" x14ac:dyDescent="0.3">
      <c r="A45" s="30" t="s">
        <v>370</v>
      </c>
      <c r="B45" s="30" t="s">
        <v>330</v>
      </c>
    </row>
    <row r="46" spans="1:2" x14ac:dyDescent="0.3">
      <c r="A46" s="30" t="s">
        <v>371</v>
      </c>
      <c r="B46" s="30" t="s">
        <v>330</v>
      </c>
    </row>
    <row r="47" spans="1:2" x14ac:dyDescent="0.3">
      <c r="A47" s="30" t="s">
        <v>372</v>
      </c>
      <c r="B47" s="30" t="s">
        <v>333</v>
      </c>
    </row>
    <row r="48" spans="1:2" x14ac:dyDescent="0.3">
      <c r="A48" s="30" t="s">
        <v>373</v>
      </c>
      <c r="B48" s="30" t="s">
        <v>330</v>
      </c>
    </row>
    <row r="49" spans="1:2" x14ac:dyDescent="0.3">
      <c r="A49" s="30" t="s">
        <v>374</v>
      </c>
      <c r="B49" s="30" t="s">
        <v>330</v>
      </c>
    </row>
    <row r="50" spans="1:2" x14ac:dyDescent="0.3">
      <c r="A50" s="30" t="s">
        <v>375</v>
      </c>
      <c r="B50" s="30" t="s">
        <v>330</v>
      </c>
    </row>
    <row r="51" spans="1:2" x14ac:dyDescent="0.3">
      <c r="A51" s="30" t="s">
        <v>376</v>
      </c>
      <c r="B51" s="30" t="s">
        <v>333</v>
      </c>
    </row>
    <row r="52" spans="1:2" x14ac:dyDescent="0.3">
      <c r="A52" s="30" t="s">
        <v>377</v>
      </c>
      <c r="B52" s="30" t="s">
        <v>330</v>
      </c>
    </row>
    <row r="53" spans="1:2" x14ac:dyDescent="0.3">
      <c r="A53" s="30" t="s">
        <v>378</v>
      </c>
      <c r="B53" s="30" t="s">
        <v>330</v>
      </c>
    </row>
    <row r="54" spans="1:2" x14ac:dyDescent="0.3">
      <c r="A54" s="30" t="s">
        <v>379</v>
      </c>
      <c r="B54" s="30" t="s">
        <v>330</v>
      </c>
    </row>
    <row r="55" spans="1:2" x14ac:dyDescent="0.3">
      <c r="A55" s="30" t="s">
        <v>380</v>
      </c>
      <c r="B55" s="30" t="s">
        <v>330</v>
      </c>
    </row>
    <row r="56" spans="1:2" x14ac:dyDescent="0.3">
      <c r="A56" s="30" t="s">
        <v>381</v>
      </c>
      <c r="B56" s="30" t="s">
        <v>333</v>
      </c>
    </row>
    <row r="57" spans="1:2" x14ac:dyDescent="0.3">
      <c r="A57" s="30" t="s">
        <v>382</v>
      </c>
      <c r="B57" s="30" t="s">
        <v>330</v>
      </c>
    </row>
    <row r="58" spans="1:2" x14ac:dyDescent="0.3">
      <c r="A58" s="30" t="s">
        <v>383</v>
      </c>
      <c r="B58" s="30" t="s">
        <v>330</v>
      </c>
    </row>
    <row r="59" spans="1:2" x14ac:dyDescent="0.3">
      <c r="A59" s="30" t="s">
        <v>384</v>
      </c>
      <c r="B59" s="30" t="s">
        <v>330</v>
      </c>
    </row>
    <row r="60" spans="1:2" x14ac:dyDescent="0.3">
      <c r="A60" s="30" t="s">
        <v>385</v>
      </c>
      <c r="B60" s="30" t="s">
        <v>333</v>
      </c>
    </row>
    <row r="61" spans="1:2" x14ac:dyDescent="0.3">
      <c r="A61" s="30" t="s">
        <v>386</v>
      </c>
      <c r="B61" s="30" t="s">
        <v>330</v>
      </c>
    </row>
    <row r="62" spans="1:2" x14ac:dyDescent="0.3">
      <c r="A62" s="30" t="s">
        <v>387</v>
      </c>
      <c r="B62" s="30" t="s">
        <v>330</v>
      </c>
    </row>
    <row r="63" spans="1:2" x14ac:dyDescent="0.3">
      <c r="A63" s="30" t="s">
        <v>388</v>
      </c>
      <c r="B63" s="30" t="s">
        <v>330</v>
      </c>
    </row>
    <row r="64" spans="1:2" x14ac:dyDescent="0.3">
      <c r="A64" s="30" t="s">
        <v>389</v>
      </c>
      <c r="B64" s="30" t="s">
        <v>330</v>
      </c>
    </row>
    <row r="65" spans="1:2" x14ac:dyDescent="0.3">
      <c r="A65" s="30" t="s">
        <v>390</v>
      </c>
      <c r="B65" s="30" t="s">
        <v>330</v>
      </c>
    </row>
    <row r="66" spans="1:2" x14ac:dyDescent="0.3">
      <c r="A66" s="30" t="s">
        <v>391</v>
      </c>
      <c r="B66" s="30" t="s">
        <v>330</v>
      </c>
    </row>
    <row r="67" spans="1:2" x14ac:dyDescent="0.3">
      <c r="A67" s="30" t="s">
        <v>392</v>
      </c>
      <c r="B67" s="30" t="s">
        <v>333</v>
      </c>
    </row>
    <row r="68" spans="1:2" x14ac:dyDescent="0.3">
      <c r="A68" s="30" t="s">
        <v>393</v>
      </c>
      <c r="B68" s="30" t="s">
        <v>333</v>
      </c>
    </row>
    <row r="69" spans="1:2" x14ac:dyDescent="0.3">
      <c r="A69" s="30" t="s">
        <v>394</v>
      </c>
      <c r="B69" s="30" t="s">
        <v>330</v>
      </c>
    </row>
    <row r="70" spans="1:2" x14ac:dyDescent="0.3">
      <c r="A70" s="30" t="s">
        <v>395</v>
      </c>
      <c r="B70" s="30" t="s">
        <v>333</v>
      </c>
    </row>
    <row r="71" spans="1:2" x14ac:dyDescent="0.3">
      <c r="A71" s="30" t="s">
        <v>396</v>
      </c>
      <c r="B71" s="30" t="s">
        <v>330</v>
      </c>
    </row>
    <row r="72" spans="1:2" x14ac:dyDescent="0.3">
      <c r="A72" s="30" t="s">
        <v>397</v>
      </c>
      <c r="B72" s="30" t="s">
        <v>330</v>
      </c>
    </row>
    <row r="73" spans="1:2" x14ac:dyDescent="0.3">
      <c r="A73" s="30" t="s">
        <v>398</v>
      </c>
      <c r="B73" s="30" t="s">
        <v>330</v>
      </c>
    </row>
    <row r="74" spans="1:2" x14ac:dyDescent="0.3">
      <c r="A74" s="30" t="s">
        <v>399</v>
      </c>
      <c r="B74" s="30" t="s">
        <v>333</v>
      </c>
    </row>
    <row r="75" spans="1:2" x14ac:dyDescent="0.3">
      <c r="A75" s="30" t="s">
        <v>400</v>
      </c>
      <c r="B75" s="30" t="s">
        <v>330</v>
      </c>
    </row>
    <row r="76" spans="1:2" x14ac:dyDescent="0.3">
      <c r="A76" s="30" t="s">
        <v>401</v>
      </c>
      <c r="B76" s="30" t="s">
        <v>333</v>
      </c>
    </row>
    <row r="77" spans="1:2" x14ac:dyDescent="0.3">
      <c r="A77" s="30" t="s">
        <v>402</v>
      </c>
      <c r="B77" s="30" t="s">
        <v>333</v>
      </c>
    </row>
    <row r="78" spans="1:2" x14ac:dyDescent="0.3">
      <c r="A78" s="30" t="s">
        <v>403</v>
      </c>
      <c r="B78" s="30" t="s">
        <v>330</v>
      </c>
    </row>
  </sheetData>
  <mergeCells count="3">
    <mergeCell ref="A2:B2"/>
    <mergeCell ref="A3:B3"/>
    <mergeCell ref="A1:B1"/>
  </mergeCells>
  <pageMargins left="0.7" right="0.7" top="0.75" bottom="0.75" header="0.3" footer="0.3"/>
  <pageSetup scale="5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8327D-B105-4041-9955-03289FDBA759}">
  <sheetPr>
    <pageSetUpPr fitToPage="1"/>
  </sheetPr>
  <dimension ref="A1:D9"/>
  <sheetViews>
    <sheetView zoomScaleNormal="100" workbookViewId="0">
      <selection sqref="A1:B1"/>
    </sheetView>
  </sheetViews>
  <sheetFormatPr defaultColWidth="9.109375" defaultRowHeight="15.6" x14ac:dyDescent="0.3"/>
  <cols>
    <col min="1" max="1" width="56" style="1" customWidth="1"/>
    <col min="2" max="2" width="27" style="1" customWidth="1"/>
    <col min="3" max="3" width="25.88671875" style="1" bestFit="1" customWidth="1"/>
    <col min="4" max="16384" width="9.109375" style="1"/>
  </cols>
  <sheetData>
    <row r="1" spans="1:4" x14ac:dyDescent="0.3">
      <c r="A1" s="120" t="str">
        <f>TOC!A2</f>
        <v>Public Safety Power Shutoff Post-Event Report: October 2-October 4, 2026</v>
      </c>
      <c r="B1" s="120"/>
    </row>
    <row r="2" spans="1:4" x14ac:dyDescent="0.3">
      <c r="A2" s="120" t="s">
        <v>17</v>
      </c>
      <c r="B2" s="120"/>
    </row>
    <row r="3" spans="1:4" x14ac:dyDescent="0.3">
      <c r="A3" s="131" t="s">
        <v>119</v>
      </c>
      <c r="B3" s="131"/>
    </row>
    <row r="4" spans="1:4" x14ac:dyDescent="0.3">
      <c r="A4" s="24" t="s">
        <v>120</v>
      </c>
      <c r="B4" s="24" t="s">
        <v>121</v>
      </c>
    </row>
    <row r="5" spans="1:4" x14ac:dyDescent="0.3">
      <c r="A5" s="27" t="s">
        <v>1182</v>
      </c>
      <c r="B5" s="26">
        <v>64</v>
      </c>
      <c r="D5" s="84"/>
    </row>
    <row r="6" spans="1:4" x14ac:dyDescent="0.3">
      <c r="A6" s="31" t="s">
        <v>122</v>
      </c>
      <c r="B6" s="26">
        <v>0</v>
      </c>
    </row>
    <row r="7" spans="1:4" x14ac:dyDescent="0.3">
      <c r="A7" s="31" t="s">
        <v>123</v>
      </c>
      <c r="B7" s="26">
        <v>0</v>
      </c>
    </row>
    <row r="8" spans="1:4" x14ac:dyDescent="0.3">
      <c r="A8" s="18" t="s">
        <v>430</v>
      </c>
      <c r="B8" s="26">
        <v>14</v>
      </c>
    </row>
    <row r="9" spans="1:4" x14ac:dyDescent="0.3">
      <c r="A9" s="31" t="s">
        <v>1183</v>
      </c>
      <c r="B9" s="14">
        <v>0</v>
      </c>
    </row>
  </sheetData>
  <mergeCells count="3">
    <mergeCell ref="A1:B1"/>
    <mergeCell ref="A3:B3"/>
    <mergeCell ref="A2:B2"/>
  </mergeCells>
  <printOptions horizontalCentered="1"/>
  <pageMargins left="0.7" right="0.7" top="0.75" bottom="0.75" header="0.3" footer="0.3"/>
  <pageSetup orientation="landscape" r:id="rId1"/>
  <headerFooter>
    <oddFooter>&amp;CPage &amp;P of &amp;N&amp;R&amp;F, &amp;A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90962E-FC4B-4543-9821-6838A167F601}">
  <sheetPr>
    <pageSetUpPr fitToPage="1"/>
  </sheetPr>
  <dimension ref="A1:K19"/>
  <sheetViews>
    <sheetView workbookViewId="0">
      <selection activeCell="E6" sqref="E6"/>
    </sheetView>
  </sheetViews>
  <sheetFormatPr defaultColWidth="9.109375" defaultRowHeight="15.6" x14ac:dyDescent="0.3"/>
  <cols>
    <col min="1" max="1" width="7.33203125" style="2" customWidth="1"/>
    <col min="2" max="2" width="28.44140625" style="2" customWidth="1"/>
    <col min="3" max="3" width="31.109375" style="2" customWidth="1"/>
    <col min="4" max="4" width="15.33203125" style="2" customWidth="1"/>
    <col min="5" max="5" width="37.44140625" style="2" bestFit="1" customWidth="1"/>
    <col min="6" max="6" width="12" style="2" customWidth="1"/>
    <col min="7" max="7" width="11.109375" style="2" bestFit="1" customWidth="1"/>
    <col min="8" max="8" width="12.44140625" style="2" customWidth="1"/>
    <col min="9" max="9" width="9.109375" style="2"/>
    <col min="10" max="10" width="12.33203125" style="2" bestFit="1" customWidth="1"/>
    <col min="11" max="11" width="12.6640625" style="2" bestFit="1" customWidth="1"/>
    <col min="12" max="16384" width="9.109375" style="2"/>
  </cols>
  <sheetData>
    <row r="1" spans="1:11" x14ac:dyDescent="0.3">
      <c r="A1" s="141" t="str">
        <f>TOC!A2</f>
        <v>Public Safety Power Shutoff Post-Event Report: October 2-October 4, 2026</v>
      </c>
      <c r="B1" s="141"/>
      <c r="C1" s="141"/>
      <c r="D1" s="141"/>
      <c r="E1" s="141"/>
      <c r="F1" s="141"/>
      <c r="G1" s="141"/>
      <c r="H1" s="141"/>
      <c r="I1" s="141"/>
      <c r="J1" s="141"/>
      <c r="K1" s="141"/>
    </row>
    <row r="2" spans="1:11" x14ac:dyDescent="0.3">
      <c r="A2" s="141" t="s">
        <v>17</v>
      </c>
      <c r="B2" s="141"/>
      <c r="C2" s="141"/>
      <c r="D2" s="141"/>
      <c r="E2" s="141"/>
      <c r="F2" s="141"/>
      <c r="G2" s="141"/>
      <c r="H2" s="141"/>
      <c r="I2" s="141"/>
      <c r="J2" s="141"/>
      <c r="K2" s="141"/>
    </row>
    <row r="3" spans="1:11" x14ac:dyDescent="0.3">
      <c r="A3" s="142" t="s">
        <v>124</v>
      </c>
      <c r="B3" s="142"/>
      <c r="C3" s="142"/>
      <c r="D3" s="142"/>
      <c r="E3" s="142"/>
      <c r="F3" s="142"/>
      <c r="G3" s="142"/>
      <c r="H3" s="142"/>
      <c r="I3" s="142"/>
      <c r="J3" s="142"/>
      <c r="K3" s="142"/>
    </row>
    <row r="4" spans="1:11" ht="60.75" customHeight="1" x14ac:dyDescent="0.3">
      <c r="A4" s="24" t="s">
        <v>31</v>
      </c>
      <c r="B4" s="24" t="s">
        <v>125</v>
      </c>
      <c r="C4" s="13" t="s">
        <v>126</v>
      </c>
      <c r="D4" s="13" t="s">
        <v>127</v>
      </c>
      <c r="E4" s="13" t="s">
        <v>128</v>
      </c>
      <c r="F4" s="13" t="s">
        <v>129</v>
      </c>
      <c r="G4" s="13" t="s">
        <v>130</v>
      </c>
      <c r="H4" s="13" t="s">
        <v>131</v>
      </c>
      <c r="I4" s="13" t="s">
        <v>132</v>
      </c>
      <c r="J4" s="13" t="s">
        <v>133</v>
      </c>
      <c r="K4" s="13" t="s">
        <v>134</v>
      </c>
    </row>
    <row r="5" spans="1:11" ht="63" customHeight="1" x14ac:dyDescent="0.3">
      <c r="A5" s="26">
        <v>1</v>
      </c>
      <c r="B5" s="107" t="s">
        <v>451</v>
      </c>
      <c r="C5" s="108" t="s">
        <v>448</v>
      </c>
      <c r="D5" s="25">
        <v>115</v>
      </c>
      <c r="E5" s="91" t="s">
        <v>1184</v>
      </c>
      <c r="F5" s="26">
        <v>3</v>
      </c>
      <c r="G5" s="26" t="s">
        <v>153</v>
      </c>
      <c r="H5" s="26" t="s">
        <v>459</v>
      </c>
      <c r="I5" s="26" t="s">
        <v>445</v>
      </c>
      <c r="J5" s="26">
        <v>0</v>
      </c>
      <c r="K5" s="25" t="s">
        <v>458</v>
      </c>
    </row>
    <row r="6" spans="1:11" ht="125.25" customHeight="1" x14ac:dyDescent="0.3">
      <c r="A6" s="26">
        <f t="shared" ref="A6:A16" si="0">A5+1</f>
        <v>2</v>
      </c>
      <c r="B6" s="25" t="s">
        <v>476</v>
      </c>
      <c r="C6" s="25" t="s">
        <v>449</v>
      </c>
      <c r="D6" s="26">
        <v>18</v>
      </c>
      <c r="E6" s="31" t="s">
        <v>1185</v>
      </c>
      <c r="F6" s="26">
        <v>2</v>
      </c>
      <c r="G6" s="26" t="s">
        <v>153</v>
      </c>
      <c r="H6" s="26" t="s">
        <v>459</v>
      </c>
      <c r="I6" s="26" t="s">
        <v>445</v>
      </c>
      <c r="J6" s="26">
        <v>0</v>
      </c>
      <c r="K6" s="25" t="s">
        <v>458</v>
      </c>
    </row>
    <row r="7" spans="1:11" ht="63" customHeight="1" x14ac:dyDescent="0.3">
      <c r="A7" s="26">
        <f t="shared" si="0"/>
        <v>3</v>
      </c>
      <c r="B7" s="88" t="s">
        <v>450</v>
      </c>
      <c r="C7" s="25" t="s">
        <v>477</v>
      </c>
      <c r="D7" s="26">
        <v>1</v>
      </c>
      <c r="E7" s="31" t="s">
        <v>472</v>
      </c>
      <c r="F7" s="26">
        <v>1</v>
      </c>
      <c r="G7" s="26" t="s">
        <v>153</v>
      </c>
      <c r="H7" s="26" t="s">
        <v>460</v>
      </c>
      <c r="I7" s="26" t="s">
        <v>445</v>
      </c>
      <c r="J7" s="26">
        <v>0</v>
      </c>
      <c r="K7" s="25" t="s">
        <v>458</v>
      </c>
    </row>
    <row r="8" spans="1:11" ht="63" customHeight="1" x14ac:dyDescent="0.3">
      <c r="A8" s="26">
        <f t="shared" si="0"/>
        <v>4</v>
      </c>
      <c r="B8" s="87" t="s">
        <v>478</v>
      </c>
      <c r="C8" s="35" t="s">
        <v>479</v>
      </c>
      <c r="D8" s="26">
        <v>1</v>
      </c>
      <c r="E8" s="109" t="s">
        <v>462</v>
      </c>
      <c r="F8" s="26">
        <v>1</v>
      </c>
      <c r="G8" s="26" t="s">
        <v>153</v>
      </c>
      <c r="H8" s="26" t="s">
        <v>461</v>
      </c>
      <c r="I8" s="26" t="s">
        <v>445</v>
      </c>
      <c r="J8" s="26">
        <v>0</v>
      </c>
      <c r="K8" s="25" t="s">
        <v>458</v>
      </c>
    </row>
    <row r="9" spans="1:11" ht="63" customHeight="1" x14ac:dyDescent="0.3">
      <c r="A9" s="26">
        <f t="shared" si="0"/>
        <v>5</v>
      </c>
      <c r="B9" s="89" t="s">
        <v>466</v>
      </c>
      <c r="C9" s="25" t="s">
        <v>471</v>
      </c>
      <c r="D9" s="26">
        <v>1</v>
      </c>
      <c r="E9" s="31" t="s">
        <v>1187</v>
      </c>
      <c r="F9" s="26">
        <v>1</v>
      </c>
      <c r="G9" s="26" t="s">
        <v>153</v>
      </c>
      <c r="H9" s="26" t="s">
        <v>460</v>
      </c>
      <c r="I9" s="26" t="s">
        <v>445</v>
      </c>
      <c r="J9" s="26">
        <v>0</v>
      </c>
      <c r="K9" s="25" t="s">
        <v>458</v>
      </c>
    </row>
    <row r="10" spans="1:11" ht="63" customHeight="1" x14ac:dyDescent="0.3">
      <c r="A10" s="26">
        <f t="shared" si="0"/>
        <v>6</v>
      </c>
      <c r="B10" s="25" t="s">
        <v>469</v>
      </c>
      <c r="C10" s="25" t="s">
        <v>470</v>
      </c>
      <c r="D10" s="26">
        <v>1</v>
      </c>
      <c r="E10" s="31" t="s">
        <v>1188</v>
      </c>
      <c r="F10" s="26">
        <v>1</v>
      </c>
      <c r="G10" s="26" t="s">
        <v>153</v>
      </c>
      <c r="H10" s="26" t="s">
        <v>460</v>
      </c>
      <c r="I10" s="26" t="s">
        <v>445</v>
      </c>
      <c r="J10" s="26">
        <v>0</v>
      </c>
      <c r="K10" s="25" t="s">
        <v>458</v>
      </c>
    </row>
    <row r="11" spans="1:11" ht="63" customHeight="1" x14ac:dyDescent="0.3">
      <c r="A11" s="26">
        <f t="shared" si="0"/>
        <v>7</v>
      </c>
      <c r="B11" s="25" t="s">
        <v>483</v>
      </c>
      <c r="C11" s="25" t="s">
        <v>480</v>
      </c>
      <c r="D11" s="26">
        <v>1</v>
      </c>
      <c r="E11" s="90" t="s">
        <v>462</v>
      </c>
      <c r="F11" s="26">
        <v>1</v>
      </c>
      <c r="G11" s="26" t="s">
        <v>153</v>
      </c>
      <c r="H11" s="26" t="s">
        <v>460</v>
      </c>
      <c r="I11" s="26" t="s">
        <v>445</v>
      </c>
      <c r="J11" s="26">
        <v>0</v>
      </c>
      <c r="K11" s="25" t="s">
        <v>458</v>
      </c>
    </row>
    <row r="12" spans="1:11" ht="63" customHeight="1" x14ac:dyDescent="0.3">
      <c r="A12" s="26">
        <f t="shared" si="0"/>
        <v>8</v>
      </c>
      <c r="B12" s="25" t="s">
        <v>473</v>
      </c>
      <c r="C12" s="25" t="s">
        <v>464</v>
      </c>
      <c r="D12" s="26">
        <v>1</v>
      </c>
      <c r="E12" s="90" t="s">
        <v>462</v>
      </c>
      <c r="F12" s="26">
        <v>1</v>
      </c>
      <c r="G12" s="26" t="s">
        <v>153</v>
      </c>
      <c r="H12" s="26" t="s">
        <v>460</v>
      </c>
      <c r="I12" s="26" t="s">
        <v>445</v>
      </c>
      <c r="J12" s="26">
        <v>0</v>
      </c>
      <c r="K12" s="25" t="s">
        <v>458</v>
      </c>
    </row>
    <row r="13" spans="1:11" ht="107.25" customHeight="1" x14ac:dyDescent="0.3">
      <c r="A13" s="26">
        <f t="shared" si="0"/>
        <v>9</v>
      </c>
      <c r="B13" s="25" t="s">
        <v>467</v>
      </c>
      <c r="C13" s="25" t="s">
        <v>447</v>
      </c>
      <c r="D13" s="26">
        <v>220</v>
      </c>
      <c r="E13" s="31" t="s">
        <v>1189</v>
      </c>
      <c r="F13" s="26">
        <v>3</v>
      </c>
      <c r="G13" s="26" t="s">
        <v>153</v>
      </c>
      <c r="H13" s="26" t="s">
        <v>459</v>
      </c>
      <c r="I13" s="26" t="s">
        <v>445</v>
      </c>
      <c r="J13" s="26">
        <v>0</v>
      </c>
      <c r="K13" s="25" t="s">
        <v>458</v>
      </c>
    </row>
    <row r="14" spans="1:11" ht="63" customHeight="1" x14ac:dyDescent="0.3">
      <c r="A14" s="26">
        <f t="shared" si="0"/>
        <v>10</v>
      </c>
      <c r="B14" s="22" t="s">
        <v>482</v>
      </c>
      <c r="C14" s="25" t="s">
        <v>468</v>
      </c>
      <c r="D14" s="26">
        <v>1</v>
      </c>
      <c r="E14" s="90" t="s">
        <v>462</v>
      </c>
      <c r="F14" s="26">
        <v>1</v>
      </c>
      <c r="G14" s="26" t="s">
        <v>153</v>
      </c>
      <c r="H14" s="26" t="s">
        <v>461</v>
      </c>
      <c r="I14" s="26" t="s">
        <v>445</v>
      </c>
      <c r="J14" s="26">
        <v>0</v>
      </c>
      <c r="K14" s="25" t="s">
        <v>458</v>
      </c>
    </row>
    <row r="15" spans="1:11" ht="84.75" customHeight="1" x14ac:dyDescent="0.3">
      <c r="A15" s="26">
        <f t="shared" si="0"/>
        <v>11</v>
      </c>
      <c r="B15" s="25" t="s">
        <v>475</v>
      </c>
      <c r="C15" s="25" t="s">
        <v>481</v>
      </c>
      <c r="D15" s="26">
        <v>1</v>
      </c>
      <c r="E15" s="90" t="s">
        <v>462</v>
      </c>
      <c r="F15" s="26">
        <v>1</v>
      </c>
      <c r="G15" s="26" t="s">
        <v>153</v>
      </c>
      <c r="H15" s="26" t="s">
        <v>461</v>
      </c>
      <c r="I15" s="26" t="s">
        <v>445</v>
      </c>
      <c r="J15" s="26">
        <v>0</v>
      </c>
      <c r="K15" s="25" t="s">
        <v>458</v>
      </c>
    </row>
    <row r="16" spans="1:11" ht="84.75" customHeight="1" x14ac:dyDescent="0.3">
      <c r="A16" s="26">
        <f t="shared" si="0"/>
        <v>12</v>
      </c>
      <c r="B16" s="25" t="s">
        <v>474</v>
      </c>
      <c r="C16" s="25" t="s">
        <v>481</v>
      </c>
      <c r="D16" s="26">
        <v>1</v>
      </c>
      <c r="E16" s="90" t="s">
        <v>462</v>
      </c>
      <c r="F16" s="26">
        <v>1</v>
      </c>
      <c r="G16" s="26" t="s">
        <v>153</v>
      </c>
      <c r="H16" s="26" t="s">
        <v>460</v>
      </c>
      <c r="I16" s="26" t="s">
        <v>445</v>
      </c>
      <c r="J16" s="26">
        <v>0</v>
      </c>
      <c r="K16" s="25" t="s">
        <v>458</v>
      </c>
    </row>
    <row r="17" spans="1:2" x14ac:dyDescent="0.3">
      <c r="B17" s="86"/>
    </row>
    <row r="19" spans="1:2" x14ac:dyDescent="0.3">
      <c r="A19" s="85"/>
    </row>
  </sheetData>
  <sortState xmlns:xlrd2="http://schemas.microsoft.com/office/spreadsheetml/2017/richdata2" ref="A5:L16">
    <sortCondition ref="B5:B16"/>
  </sortState>
  <mergeCells count="3">
    <mergeCell ref="A1:K1"/>
    <mergeCell ref="A2:K2"/>
    <mergeCell ref="A3:K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63C10-BB00-426E-AB8E-6A64A44F6857}">
  <sheetPr>
    <pageSetUpPr fitToPage="1"/>
  </sheetPr>
  <dimension ref="A1:B10"/>
  <sheetViews>
    <sheetView zoomScaleNormal="100" workbookViewId="0">
      <selection sqref="A1:B1"/>
    </sheetView>
  </sheetViews>
  <sheetFormatPr defaultColWidth="9.109375" defaultRowHeight="15.6" x14ac:dyDescent="0.3"/>
  <cols>
    <col min="1" max="1" width="97.6640625" style="1" customWidth="1"/>
    <col min="2" max="2" width="13" style="1" customWidth="1"/>
    <col min="3" max="3" width="9.109375" style="1"/>
    <col min="4" max="4" width="18.109375" style="1" customWidth="1"/>
    <col min="5" max="16384" width="9.109375" style="1"/>
  </cols>
  <sheetData>
    <row r="1" spans="1:2" x14ac:dyDescent="0.3">
      <c r="A1" s="120" t="str">
        <f>TOC!A2</f>
        <v>Public Safety Power Shutoff Post-Event Report: October 2-October 4, 2026</v>
      </c>
      <c r="B1" s="120"/>
    </row>
    <row r="2" spans="1:2" x14ac:dyDescent="0.3">
      <c r="A2" s="120" t="s">
        <v>17</v>
      </c>
      <c r="B2" s="120"/>
    </row>
    <row r="3" spans="1:2" x14ac:dyDescent="0.3">
      <c r="A3" s="131" t="s">
        <v>135</v>
      </c>
      <c r="B3" s="131"/>
    </row>
    <row r="4" spans="1:2" ht="31.2" x14ac:dyDescent="0.3">
      <c r="A4" s="24" t="s">
        <v>136</v>
      </c>
      <c r="B4" s="13" t="s">
        <v>137</v>
      </c>
    </row>
    <row r="5" spans="1:2" ht="46.8" x14ac:dyDescent="0.3">
      <c r="A5" s="31" t="s">
        <v>138</v>
      </c>
      <c r="B5" s="26">
        <v>10</v>
      </c>
    </row>
    <row r="6" spans="1:2" ht="78" x14ac:dyDescent="0.3">
      <c r="A6" s="31" t="s">
        <v>139</v>
      </c>
      <c r="B6" s="26">
        <v>13</v>
      </c>
    </row>
    <row r="7" spans="1:2" ht="93.6" x14ac:dyDescent="0.3">
      <c r="A7" s="31" t="s">
        <v>140</v>
      </c>
      <c r="B7" s="26">
        <v>4</v>
      </c>
    </row>
    <row r="8" spans="1:2" ht="62.4" x14ac:dyDescent="0.3">
      <c r="A8" s="31" t="s">
        <v>141</v>
      </c>
      <c r="B8" s="26">
        <v>0</v>
      </c>
    </row>
    <row r="9" spans="1:2" ht="62.4" x14ac:dyDescent="0.3">
      <c r="A9" s="31" t="s">
        <v>142</v>
      </c>
      <c r="B9" s="26">
        <v>6</v>
      </c>
    </row>
    <row r="10" spans="1:2" x14ac:dyDescent="0.3">
      <c r="A10" s="32" t="s">
        <v>143</v>
      </c>
      <c r="B10" s="24">
        <f>SUM(B5:B9)</f>
        <v>33</v>
      </c>
    </row>
  </sheetData>
  <mergeCells count="3">
    <mergeCell ref="A3:B3"/>
    <mergeCell ref="A1:B1"/>
    <mergeCell ref="A2:B2"/>
  </mergeCells>
  <printOptions horizontalCentered="1"/>
  <pageMargins left="0.7" right="0.7" top="0.75" bottom="0.75" header="0.3" footer="0.3"/>
  <pageSetup orientation="landscape" r:id="rId1"/>
  <headerFooter>
    <oddFooter>&amp;CPage &amp;P of &amp;N&amp;R&amp;F, &amp;A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A80A1-97F9-43BC-BC16-AA233C0E0063}">
  <sheetPr>
    <pageSetUpPr fitToPage="1"/>
  </sheetPr>
  <dimension ref="A1:B12"/>
  <sheetViews>
    <sheetView zoomScaleNormal="100" workbookViewId="0">
      <selection sqref="A1:B1"/>
    </sheetView>
  </sheetViews>
  <sheetFormatPr defaultColWidth="9.109375" defaultRowHeight="15.6" x14ac:dyDescent="0.3"/>
  <cols>
    <col min="1" max="1" width="52.109375" style="1" customWidth="1"/>
    <col min="2" max="2" width="31.88671875" style="1" customWidth="1"/>
    <col min="3" max="16384" width="9.109375" style="1"/>
  </cols>
  <sheetData>
    <row r="1" spans="1:2" x14ac:dyDescent="0.3">
      <c r="A1" s="120" t="str">
        <f>TOC!A2</f>
        <v>Public Safety Power Shutoff Post-Event Report: October 2-October 4, 2026</v>
      </c>
      <c r="B1" s="120"/>
    </row>
    <row r="2" spans="1:2" x14ac:dyDescent="0.3">
      <c r="A2" s="120" t="s">
        <v>17</v>
      </c>
      <c r="B2" s="120"/>
    </row>
    <row r="3" spans="1:2" x14ac:dyDescent="0.3">
      <c r="A3" s="131" t="s">
        <v>144</v>
      </c>
      <c r="B3" s="131"/>
    </row>
    <row r="4" spans="1:2" x14ac:dyDescent="0.3">
      <c r="A4" s="24" t="s">
        <v>145</v>
      </c>
      <c r="B4" s="13" t="s">
        <v>146</v>
      </c>
    </row>
    <row r="5" spans="1:2" x14ac:dyDescent="0.3">
      <c r="A5" s="11" t="s">
        <v>147</v>
      </c>
      <c r="B5" s="26">
        <v>0</v>
      </c>
    </row>
    <row r="6" spans="1:2" x14ac:dyDescent="0.3">
      <c r="A6" s="31" t="s">
        <v>148</v>
      </c>
      <c r="B6" s="26">
        <v>0</v>
      </c>
    </row>
    <row r="7" spans="1:2" x14ac:dyDescent="0.3">
      <c r="A7" s="11" t="s">
        <v>149</v>
      </c>
      <c r="B7" s="26">
        <v>0</v>
      </c>
    </row>
    <row r="8" spans="1:2" x14ac:dyDescent="0.3">
      <c r="A8" s="15" t="s">
        <v>150</v>
      </c>
      <c r="B8" s="26">
        <v>0</v>
      </c>
    </row>
    <row r="9" spans="1:2" x14ac:dyDescent="0.3">
      <c r="A9" s="15" t="s">
        <v>151</v>
      </c>
      <c r="B9" s="26">
        <v>0</v>
      </c>
    </row>
    <row r="10" spans="1:2" x14ac:dyDescent="0.3">
      <c r="A10" s="15" t="s">
        <v>152</v>
      </c>
      <c r="B10" s="26">
        <v>0</v>
      </c>
    </row>
    <row r="11" spans="1:2" x14ac:dyDescent="0.3">
      <c r="A11" s="15" t="s">
        <v>153</v>
      </c>
      <c r="B11" s="26">
        <v>0</v>
      </c>
    </row>
    <row r="12" spans="1:2" x14ac:dyDescent="0.3">
      <c r="A12" s="32" t="s">
        <v>143</v>
      </c>
      <c r="B12" s="24">
        <f>SUM(B5:B11)</f>
        <v>0</v>
      </c>
    </row>
  </sheetData>
  <mergeCells count="3">
    <mergeCell ref="A3:B3"/>
    <mergeCell ref="A1:B1"/>
    <mergeCell ref="A2:B2"/>
  </mergeCells>
  <printOptions horizontalCentered="1"/>
  <pageMargins left="0.7" right="0.7" top="0.75" bottom="0.75" header="0.3" footer="0.3"/>
  <pageSetup orientation="landscape" r:id="rId1"/>
  <headerFooter>
    <oddFooter>&amp;CPage &amp;P of &amp;N&amp;R&amp;F, &amp;A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15134-77AA-4973-BEC6-6CC229BC2A5E}">
  <sheetPr>
    <pageSetUpPr fitToPage="1"/>
  </sheetPr>
  <dimension ref="A1:B5"/>
  <sheetViews>
    <sheetView zoomScaleNormal="100" zoomScaleSheetLayoutView="85" workbookViewId="0">
      <selection sqref="A1:B1"/>
    </sheetView>
  </sheetViews>
  <sheetFormatPr defaultColWidth="9.109375" defaultRowHeight="15.6" x14ac:dyDescent="0.3"/>
  <cols>
    <col min="1" max="1" width="22.33203125" style="1" customWidth="1"/>
    <col min="2" max="2" width="78.6640625" style="1" customWidth="1"/>
    <col min="3" max="16384" width="9.109375" style="1"/>
  </cols>
  <sheetData>
    <row r="1" spans="1:2" x14ac:dyDescent="0.3">
      <c r="A1" s="120" t="str">
        <f>TOC!A2</f>
        <v>Public Safety Power Shutoff Post-Event Report: October 2-October 4, 2026</v>
      </c>
      <c r="B1" s="120"/>
    </row>
    <row r="2" spans="1:2" x14ac:dyDescent="0.3">
      <c r="A2" s="120" t="s">
        <v>17</v>
      </c>
      <c r="B2" s="120"/>
    </row>
    <row r="3" spans="1:2" x14ac:dyDescent="0.3">
      <c r="A3" s="120" t="s">
        <v>154</v>
      </c>
      <c r="B3" s="120"/>
    </row>
    <row r="4" spans="1:2" ht="31.2" x14ac:dyDescent="0.3">
      <c r="A4" s="24" t="s">
        <v>155</v>
      </c>
      <c r="B4" s="13" t="s">
        <v>156</v>
      </c>
    </row>
    <row r="5" spans="1:2" x14ac:dyDescent="0.3">
      <c r="A5" s="22" t="s">
        <v>75</v>
      </c>
      <c r="B5" s="22" t="s">
        <v>75</v>
      </c>
    </row>
  </sheetData>
  <mergeCells count="3">
    <mergeCell ref="A1:B1"/>
    <mergeCell ref="A2:B2"/>
    <mergeCell ref="A3:B3"/>
  </mergeCells>
  <printOptions horizontalCentered="1"/>
  <pageMargins left="0.7" right="0.7" top="0.75" bottom="0.75" header="0.3" footer="0.3"/>
  <pageSetup orientation="landscape" r:id="rId1"/>
  <headerFooter>
    <oddFooter>&amp;CPage &amp;P of &amp;N&amp;R&amp;F, &amp;A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C9191-A598-4B9D-978C-4EC49DB35A74}">
  <sheetPr>
    <pageSetUpPr fitToPage="1"/>
  </sheetPr>
  <dimension ref="A1:I5"/>
  <sheetViews>
    <sheetView zoomScaleNormal="100" workbookViewId="0">
      <selection sqref="A1:H1"/>
    </sheetView>
  </sheetViews>
  <sheetFormatPr defaultColWidth="9.109375" defaultRowHeight="15.6" x14ac:dyDescent="0.3"/>
  <cols>
    <col min="1" max="1" width="7.109375" style="1" customWidth="1"/>
    <col min="2" max="2" width="15.6640625" style="1" customWidth="1"/>
    <col min="3" max="3" width="27.88671875" style="1" customWidth="1"/>
    <col min="4" max="4" width="34.33203125" style="1" customWidth="1"/>
    <col min="5" max="5" width="30.6640625" style="1" customWidth="1"/>
    <col min="6" max="6" width="19.109375" style="1" customWidth="1"/>
    <col min="7" max="7" width="18.88671875" style="1" customWidth="1"/>
    <col min="8" max="8" width="40.33203125" style="1" customWidth="1"/>
    <col min="9" max="9" width="40.44140625" style="1" customWidth="1"/>
    <col min="10" max="16384" width="9.109375" style="1"/>
  </cols>
  <sheetData>
    <row r="1" spans="1:9" x14ac:dyDescent="0.3">
      <c r="A1" s="120" t="str">
        <f>TOC!A2</f>
        <v>Public Safety Power Shutoff Post-Event Report: October 2-October 4, 2026</v>
      </c>
      <c r="B1" s="120"/>
      <c r="C1" s="120"/>
      <c r="D1" s="120"/>
      <c r="E1" s="120"/>
      <c r="F1" s="120"/>
      <c r="G1" s="120"/>
      <c r="H1" s="120"/>
    </row>
    <row r="2" spans="1:9" x14ac:dyDescent="0.3">
      <c r="A2" s="120" t="s">
        <v>17</v>
      </c>
      <c r="B2" s="120"/>
      <c r="C2" s="120"/>
      <c r="D2" s="120"/>
      <c r="E2" s="120"/>
      <c r="F2" s="120"/>
      <c r="G2" s="120"/>
      <c r="H2" s="120"/>
    </row>
    <row r="3" spans="1:9" x14ac:dyDescent="0.3">
      <c r="A3" s="120" t="s">
        <v>157</v>
      </c>
      <c r="B3" s="120"/>
      <c r="C3" s="120"/>
      <c r="D3" s="120"/>
      <c r="E3" s="120"/>
      <c r="F3" s="120"/>
      <c r="G3" s="120"/>
      <c r="H3" s="120"/>
    </row>
    <row r="4" spans="1:9" ht="31.2" x14ac:dyDescent="0.3">
      <c r="A4" s="24" t="s">
        <v>31</v>
      </c>
      <c r="B4" s="13" t="s">
        <v>61</v>
      </c>
      <c r="C4" s="24" t="s">
        <v>158</v>
      </c>
      <c r="D4" s="13" t="s">
        <v>159</v>
      </c>
      <c r="E4" s="24" t="s">
        <v>160</v>
      </c>
      <c r="F4" s="13" t="s">
        <v>161</v>
      </c>
      <c r="G4" s="24" t="s">
        <v>162</v>
      </c>
      <c r="H4" s="78" t="s">
        <v>163</v>
      </c>
      <c r="I4" s="13" t="s">
        <v>1173</v>
      </c>
    </row>
    <row r="5" spans="1:9" ht="62.4" x14ac:dyDescent="0.3">
      <c r="A5" s="14">
        <v>1</v>
      </c>
      <c r="B5" s="27" t="s">
        <v>73</v>
      </c>
      <c r="C5" s="27" t="s">
        <v>419</v>
      </c>
      <c r="D5" s="80" t="s">
        <v>434</v>
      </c>
      <c r="E5" s="81" t="s">
        <v>1186</v>
      </c>
      <c r="F5" s="14">
        <v>7</v>
      </c>
      <c r="G5" s="27" t="s">
        <v>418</v>
      </c>
      <c r="H5" s="105" t="s">
        <v>433</v>
      </c>
      <c r="I5" s="27" t="s">
        <v>1174</v>
      </c>
    </row>
  </sheetData>
  <mergeCells count="3">
    <mergeCell ref="A1:H1"/>
    <mergeCell ref="A2:H2"/>
    <mergeCell ref="A3:H3"/>
  </mergeCells>
  <printOptions horizontalCentered="1"/>
  <pageMargins left="0.7" right="0.7" top="0.75" bottom="0.75" header="0.3" footer="0.3"/>
  <pageSetup scale="52" orientation="landscape" r:id="rId1"/>
  <headerFooter>
    <oddFooter>&amp;CPage &amp;P of &amp;N&amp;R&amp;F, &amp;A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8F21B-BF30-4A45-8D94-69CF8EE709B7}">
  <sheetPr>
    <pageSetUpPr fitToPage="1"/>
  </sheetPr>
  <dimension ref="A1:B9"/>
  <sheetViews>
    <sheetView zoomScaleNormal="100" workbookViewId="0">
      <selection sqref="A1:B1"/>
    </sheetView>
  </sheetViews>
  <sheetFormatPr defaultColWidth="9.109375" defaultRowHeight="15.6" x14ac:dyDescent="0.3"/>
  <cols>
    <col min="1" max="2" width="42.6640625" style="1" customWidth="1"/>
    <col min="3" max="16384" width="9.109375" style="1"/>
  </cols>
  <sheetData>
    <row r="1" spans="1:2" x14ac:dyDescent="0.3">
      <c r="A1" s="120" t="str">
        <f>TOC!A2</f>
        <v>Public Safety Power Shutoff Post-Event Report: October 2-October 4, 2026</v>
      </c>
      <c r="B1" s="120"/>
    </row>
    <row r="2" spans="1:2" x14ac:dyDescent="0.3">
      <c r="A2" s="120" t="s">
        <v>17</v>
      </c>
      <c r="B2" s="120"/>
    </row>
    <row r="3" spans="1:2" x14ac:dyDescent="0.3">
      <c r="A3" s="131" t="s">
        <v>164</v>
      </c>
      <c r="B3" s="131"/>
    </row>
    <row r="4" spans="1:2" x14ac:dyDescent="0.3">
      <c r="A4" s="24" t="s">
        <v>165</v>
      </c>
      <c r="B4" s="13" t="s">
        <v>166</v>
      </c>
    </row>
    <row r="5" spans="1:2" x14ac:dyDescent="0.3">
      <c r="A5" s="27" t="s">
        <v>424</v>
      </c>
      <c r="B5" s="82">
        <v>591</v>
      </c>
    </row>
    <row r="6" spans="1:2" x14ac:dyDescent="0.3">
      <c r="A6" s="27" t="s">
        <v>425</v>
      </c>
      <c r="B6" s="82">
        <v>19</v>
      </c>
    </row>
    <row r="7" spans="1:2" x14ac:dyDescent="0.3">
      <c r="A7" s="27" t="s">
        <v>426</v>
      </c>
      <c r="B7" s="82">
        <v>9</v>
      </c>
    </row>
    <row r="8" spans="1:2" x14ac:dyDescent="0.3">
      <c r="A8" s="27" t="s">
        <v>427</v>
      </c>
      <c r="B8" s="82">
        <v>13135</v>
      </c>
    </row>
    <row r="9" spans="1:2" x14ac:dyDescent="0.3">
      <c r="A9" s="24" t="s">
        <v>143</v>
      </c>
      <c r="B9" s="83">
        <v>13754</v>
      </c>
    </row>
  </sheetData>
  <mergeCells count="3">
    <mergeCell ref="A1:B1"/>
    <mergeCell ref="A3:B3"/>
    <mergeCell ref="A2:B2"/>
  </mergeCells>
  <printOptions horizontalCentered="1"/>
  <pageMargins left="0.7" right="0.7" top="0.75" bottom="0.75" header="0.3" footer="0.3"/>
  <pageSetup orientation="landscape" r:id="rId1"/>
  <headerFooter>
    <oddFooter>&amp;CPage &amp;P of &amp;N&amp;R&amp;F, &amp;A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520B6-74D9-42CE-870D-075E7428B93A}">
  <sheetPr>
    <pageSetUpPr fitToPage="1"/>
  </sheetPr>
  <dimension ref="A1:B32"/>
  <sheetViews>
    <sheetView zoomScaleNormal="100" workbookViewId="0">
      <selection sqref="A1:B1"/>
    </sheetView>
  </sheetViews>
  <sheetFormatPr defaultColWidth="9.109375" defaultRowHeight="15.6" x14ac:dyDescent="0.3"/>
  <cols>
    <col min="1" max="1" width="42.6640625" style="1" customWidth="1"/>
    <col min="2" max="2" width="42.6640625" style="33" customWidth="1"/>
    <col min="3" max="16384" width="9.109375" style="1"/>
  </cols>
  <sheetData>
    <row r="1" spans="1:2" x14ac:dyDescent="0.3">
      <c r="A1" s="120" t="str">
        <f>TOC!A2</f>
        <v>Public Safety Power Shutoff Post-Event Report: October 2-October 4, 2026</v>
      </c>
      <c r="B1" s="120"/>
    </row>
    <row r="2" spans="1:2" x14ac:dyDescent="0.3">
      <c r="A2" s="120" t="s">
        <v>17</v>
      </c>
      <c r="B2" s="120"/>
    </row>
    <row r="3" spans="1:2" x14ac:dyDescent="0.3">
      <c r="A3" s="131" t="s">
        <v>167</v>
      </c>
      <c r="B3" s="131"/>
    </row>
    <row r="4" spans="1:2" x14ac:dyDescent="0.3">
      <c r="A4" s="24" t="s">
        <v>168</v>
      </c>
      <c r="B4" s="13" t="s">
        <v>166</v>
      </c>
    </row>
    <row r="5" spans="1:2" x14ac:dyDescent="0.3">
      <c r="A5" s="14">
        <v>75</v>
      </c>
      <c r="B5" s="82">
        <v>681</v>
      </c>
    </row>
    <row r="6" spans="1:2" x14ac:dyDescent="0.3">
      <c r="A6" s="14">
        <v>79</v>
      </c>
      <c r="B6" s="82">
        <v>889</v>
      </c>
    </row>
    <row r="7" spans="1:2" x14ac:dyDescent="0.3">
      <c r="A7" s="14">
        <v>91</v>
      </c>
      <c r="B7" s="82">
        <v>1449</v>
      </c>
    </row>
    <row r="8" spans="1:2" x14ac:dyDescent="0.3">
      <c r="A8" s="14">
        <v>96</v>
      </c>
      <c r="B8" s="82">
        <v>2386</v>
      </c>
    </row>
    <row r="9" spans="1:2" x14ac:dyDescent="0.3">
      <c r="A9" s="14">
        <v>211</v>
      </c>
      <c r="B9" s="82">
        <v>279</v>
      </c>
    </row>
    <row r="10" spans="1:2" x14ac:dyDescent="0.3">
      <c r="A10" s="14">
        <v>215</v>
      </c>
      <c r="B10" s="82">
        <v>2</v>
      </c>
    </row>
    <row r="11" spans="1:2" x14ac:dyDescent="0.3">
      <c r="A11" s="14">
        <v>220</v>
      </c>
      <c r="B11" s="82">
        <v>308</v>
      </c>
    </row>
    <row r="12" spans="1:2" x14ac:dyDescent="0.3">
      <c r="A12" s="14">
        <v>221</v>
      </c>
      <c r="B12" s="82">
        <v>1665</v>
      </c>
    </row>
    <row r="13" spans="1:2" x14ac:dyDescent="0.3">
      <c r="A13" s="14">
        <v>222</v>
      </c>
      <c r="B13" s="82">
        <v>1469</v>
      </c>
    </row>
    <row r="14" spans="1:2" x14ac:dyDescent="0.3">
      <c r="A14" s="14" t="s">
        <v>428</v>
      </c>
      <c r="B14" s="82">
        <v>5</v>
      </c>
    </row>
    <row r="15" spans="1:2" x14ac:dyDescent="0.3">
      <c r="A15" s="14">
        <v>237</v>
      </c>
      <c r="B15" s="82">
        <v>134</v>
      </c>
    </row>
    <row r="16" spans="1:2" x14ac:dyDescent="0.3">
      <c r="A16" s="14">
        <v>443</v>
      </c>
      <c r="B16" s="82">
        <v>4</v>
      </c>
    </row>
    <row r="17" spans="1:2" x14ac:dyDescent="0.3">
      <c r="A17" s="14">
        <v>445</v>
      </c>
      <c r="B17" s="82">
        <v>568</v>
      </c>
    </row>
    <row r="18" spans="1:2" x14ac:dyDescent="0.3">
      <c r="A18" s="14">
        <v>448</v>
      </c>
      <c r="B18" s="82">
        <v>1</v>
      </c>
    </row>
    <row r="19" spans="1:2" x14ac:dyDescent="0.3">
      <c r="A19" s="14">
        <v>463</v>
      </c>
      <c r="B19" s="82">
        <v>18</v>
      </c>
    </row>
    <row r="20" spans="1:2" x14ac:dyDescent="0.3">
      <c r="A20" s="14">
        <v>524</v>
      </c>
      <c r="B20" s="82">
        <v>1782</v>
      </c>
    </row>
    <row r="21" spans="1:2" x14ac:dyDescent="0.3">
      <c r="A21" s="14">
        <v>533</v>
      </c>
      <c r="B21" s="82">
        <v>113</v>
      </c>
    </row>
    <row r="22" spans="1:2" x14ac:dyDescent="0.3">
      <c r="A22" s="14">
        <v>907</v>
      </c>
      <c r="B22" s="82">
        <v>1</v>
      </c>
    </row>
    <row r="23" spans="1:2" x14ac:dyDescent="0.3">
      <c r="A23" s="14">
        <v>908</v>
      </c>
      <c r="B23" s="82">
        <v>2</v>
      </c>
    </row>
    <row r="24" spans="1:2" x14ac:dyDescent="0.3">
      <c r="A24" s="14">
        <v>970</v>
      </c>
      <c r="B24" s="82">
        <v>1</v>
      </c>
    </row>
    <row r="25" spans="1:2" x14ac:dyDescent="0.3">
      <c r="A25" s="14">
        <v>972</v>
      </c>
      <c r="B25" s="82">
        <v>3</v>
      </c>
    </row>
    <row r="26" spans="1:2" x14ac:dyDescent="0.3">
      <c r="A26" s="14">
        <v>1021</v>
      </c>
      <c r="B26" s="82">
        <v>1</v>
      </c>
    </row>
    <row r="27" spans="1:2" x14ac:dyDescent="0.3">
      <c r="A27" s="14">
        <v>1090</v>
      </c>
      <c r="B27" s="82">
        <v>1079</v>
      </c>
    </row>
    <row r="28" spans="1:2" x14ac:dyDescent="0.3">
      <c r="A28" s="14">
        <v>1161</v>
      </c>
      <c r="B28" s="82">
        <v>231</v>
      </c>
    </row>
    <row r="29" spans="1:2" x14ac:dyDescent="0.3">
      <c r="A29" s="14">
        <v>1201</v>
      </c>
      <c r="B29" s="82">
        <v>526</v>
      </c>
    </row>
    <row r="30" spans="1:2" x14ac:dyDescent="0.3">
      <c r="A30" s="14">
        <v>1215</v>
      </c>
      <c r="B30" s="82">
        <v>156</v>
      </c>
    </row>
    <row r="31" spans="1:2" x14ac:dyDescent="0.3">
      <c r="A31" s="14">
        <v>1458</v>
      </c>
      <c r="B31" s="82">
        <v>1</v>
      </c>
    </row>
    <row r="32" spans="1:2" x14ac:dyDescent="0.3">
      <c r="A32" s="24" t="s">
        <v>429</v>
      </c>
      <c r="B32" s="83">
        <v>13754</v>
      </c>
    </row>
  </sheetData>
  <mergeCells count="3">
    <mergeCell ref="A1:B1"/>
    <mergeCell ref="A2:B2"/>
    <mergeCell ref="A3:B3"/>
  </mergeCells>
  <printOptions horizontalCentered="1"/>
  <pageMargins left="0.7" right="0.7" top="0.75" bottom="0.75" header="0.3" footer="0.3"/>
  <pageSetup scale="99" orientation="landscape" r:id="rId1"/>
  <headerFooter>
    <oddFooter>&amp;CPage &amp;P of &amp;N&amp;R&amp;F, &amp;A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290A3-8F4E-4682-B783-DF302BC9B75C}">
  <sheetPr>
    <pageSetUpPr fitToPage="1"/>
  </sheetPr>
  <dimension ref="A1:B5"/>
  <sheetViews>
    <sheetView zoomScaleNormal="100" workbookViewId="0">
      <selection sqref="A1:B1"/>
    </sheetView>
  </sheetViews>
  <sheetFormatPr defaultColWidth="9.109375" defaultRowHeight="15.6" x14ac:dyDescent="0.3"/>
  <cols>
    <col min="1" max="2" width="42.6640625" style="1" customWidth="1"/>
    <col min="3" max="16384" width="9.109375" style="1"/>
  </cols>
  <sheetData>
    <row r="1" spans="1:2" x14ac:dyDescent="0.3">
      <c r="A1" s="120" t="str">
        <f>TOC!A2</f>
        <v>Public Safety Power Shutoff Post-Event Report: October 2-October 4, 2026</v>
      </c>
      <c r="B1" s="120"/>
    </row>
    <row r="2" spans="1:2" x14ac:dyDescent="0.3">
      <c r="A2" s="120" t="s">
        <v>17</v>
      </c>
      <c r="B2" s="120"/>
    </row>
    <row r="3" spans="1:2" x14ac:dyDescent="0.3">
      <c r="A3" s="131" t="s">
        <v>169</v>
      </c>
      <c r="B3" s="131"/>
    </row>
    <row r="4" spans="1:2" x14ac:dyDescent="0.3">
      <c r="A4" s="24" t="s">
        <v>170</v>
      </c>
      <c r="B4" s="13" t="s">
        <v>171</v>
      </c>
    </row>
    <row r="5" spans="1:2" x14ac:dyDescent="0.3">
      <c r="A5" s="27" t="s">
        <v>75</v>
      </c>
      <c r="B5" s="27" t="s">
        <v>75</v>
      </c>
    </row>
  </sheetData>
  <mergeCells count="3">
    <mergeCell ref="A1:B1"/>
    <mergeCell ref="A2:B2"/>
    <mergeCell ref="A3:B3"/>
  </mergeCells>
  <printOptions horizontalCentered="1"/>
  <pageMargins left="0.7" right="0.7" top="0.75" bottom="0.75" header="0.3" footer="0.3"/>
  <pageSetup orientation="landscape" r:id="rId1"/>
  <headerFooter>
    <oddFooter>&amp;CPage &amp;P of &amp;N&amp;R&amp;F, &amp;A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359C4-D0CD-4754-841C-DE8112363940}">
  <sheetPr>
    <pageSetUpPr fitToPage="1"/>
  </sheetPr>
  <dimension ref="A1:C6"/>
  <sheetViews>
    <sheetView zoomScaleNormal="100" workbookViewId="0">
      <selection sqref="A1:C1"/>
    </sheetView>
  </sheetViews>
  <sheetFormatPr defaultColWidth="9.109375" defaultRowHeight="15.6" x14ac:dyDescent="0.3"/>
  <cols>
    <col min="1" max="1" width="26.88671875" style="1" bestFit="1" customWidth="1"/>
    <col min="2" max="2" width="56" style="1" customWidth="1"/>
    <col min="3" max="3" width="46.44140625" style="1" customWidth="1"/>
    <col min="4" max="16384" width="9.109375" style="1"/>
  </cols>
  <sheetData>
    <row r="1" spans="1:3" x14ac:dyDescent="0.3">
      <c r="A1" s="120" t="str">
        <f>TOC!A2</f>
        <v>Public Safety Power Shutoff Post-Event Report: October 2-October 4, 2026</v>
      </c>
      <c r="B1" s="120"/>
      <c r="C1" s="120"/>
    </row>
    <row r="2" spans="1:3" x14ac:dyDescent="0.3">
      <c r="A2" s="120" t="s">
        <v>17</v>
      </c>
      <c r="B2" s="120"/>
      <c r="C2" s="120"/>
    </row>
    <row r="3" spans="1:3" x14ac:dyDescent="0.3">
      <c r="A3" s="131" t="s">
        <v>172</v>
      </c>
      <c r="B3" s="131"/>
      <c r="C3" s="131"/>
    </row>
    <row r="4" spans="1:3" x14ac:dyDescent="0.3">
      <c r="A4" s="13" t="s">
        <v>173</v>
      </c>
      <c r="B4" s="13" t="s">
        <v>174</v>
      </c>
      <c r="C4" s="13" t="s">
        <v>175</v>
      </c>
    </row>
    <row r="5" spans="1:3" ht="62.4" x14ac:dyDescent="0.3">
      <c r="A5" s="80" t="s">
        <v>405</v>
      </c>
      <c r="B5" s="80" t="s">
        <v>408</v>
      </c>
      <c r="C5" s="80" t="s">
        <v>409</v>
      </c>
    </row>
    <row r="6" spans="1:3" ht="140.4" x14ac:dyDescent="0.3">
      <c r="A6" s="80" t="s">
        <v>406</v>
      </c>
      <c r="B6" s="80" t="s">
        <v>407</v>
      </c>
      <c r="C6" s="80" t="s">
        <v>410</v>
      </c>
    </row>
  </sheetData>
  <mergeCells count="3">
    <mergeCell ref="A3:C3"/>
    <mergeCell ref="A1:C1"/>
    <mergeCell ref="A2:C2"/>
  </mergeCells>
  <printOptions horizontalCentered="1"/>
  <pageMargins left="0.7" right="0.7" top="0.75" bottom="0.75" header="0.3" footer="0.3"/>
  <pageSetup scale="94" orientation="landscape" r:id="rId1"/>
  <headerFooter>
    <oddFooter>&amp;CPage &amp;P of &amp;N&amp;R&amp;F, &amp;A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57169-D305-4766-B80F-D043AFBA6AAA}">
  <sheetPr>
    <pageSetUpPr fitToPage="1"/>
  </sheetPr>
  <dimension ref="A1:K40"/>
  <sheetViews>
    <sheetView topLeftCell="A14" zoomScaleNormal="100" workbookViewId="0">
      <selection activeCell="J27" sqref="J27"/>
    </sheetView>
  </sheetViews>
  <sheetFormatPr defaultColWidth="58.6640625" defaultRowHeight="15.6" x14ac:dyDescent="0.3"/>
  <cols>
    <col min="1" max="1" width="16.44140625" style="1" customWidth="1"/>
    <col min="2" max="2" width="28.5546875" style="1" bestFit="1" customWidth="1"/>
    <col min="3" max="3" width="22.6640625" style="1" bestFit="1" customWidth="1"/>
    <col min="4" max="4" width="25" style="1" customWidth="1"/>
    <col min="5" max="5" width="29.109375" style="1" customWidth="1"/>
    <col min="6" max="6" width="30" style="1" customWidth="1"/>
    <col min="7" max="7" width="11.44140625" style="1" customWidth="1"/>
    <col min="8" max="8" width="10.33203125" style="1" bestFit="1" customWidth="1"/>
    <col min="9" max="9" width="10.6640625" style="1" customWidth="1"/>
    <col min="10" max="10" width="11" style="1" bestFit="1" customWidth="1"/>
    <col min="11" max="11" width="12.33203125" style="1" customWidth="1"/>
    <col min="12" max="16384" width="58.6640625" style="1"/>
  </cols>
  <sheetData>
    <row r="1" spans="1:11" x14ac:dyDescent="0.3">
      <c r="A1" s="120" t="str">
        <f>TOC!A2</f>
        <v>Public Safety Power Shutoff Post-Event Report: October 2-October 4, 2026</v>
      </c>
      <c r="B1" s="120"/>
      <c r="C1" s="120"/>
      <c r="D1" s="120"/>
      <c r="E1" s="120"/>
      <c r="F1" s="120"/>
      <c r="G1" s="120"/>
      <c r="H1" s="120"/>
      <c r="I1" s="120"/>
      <c r="J1" s="120"/>
    </row>
    <row r="2" spans="1:11" x14ac:dyDescent="0.3">
      <c r="A2" s="120" t="s">
        <v>176</v>
      </c>
      <c r="B2" s="120"/>
      <c r="C2" s="120"/>
      <c r="D2" s="120"/>
      <c r="E2" s="120"/>
      <c r="F2" s="120"/>
      <c r="G2" s="120"/>
      <c r="H2" s="120"/>
      <c r="I2" s="120"/>
      <c r="J2" s="120"/>
    </row>
    <row r="3" spans="1:11" x14ac:dyDescent="0.3">
      <c r="A3" s="34"/>
      <c r="B3" s="34"/>
      <c r="C3" s="34"/>
      <c r="D3" s="34"/>
      <c r="E3" s="34"/>
      <c r="F3" s="34"/>
      <c r="G3" s="34"/>
      <c r="H3" s="34"/>
      <c r="I3" s="34"/>
      <c r="J3" s="34"/>
    </row>
    <row r="4" spans="1:11" ht="17.399999999999999" x14ac:dyDescent="0.3">
      <c r="A4" s="34"/>
      <c r="C4" s="131" t="s">
        <v>1164</v>
      </c>
      <c r="D4" s="131"/>
      <c r="E4" s="131"/>
      <c r="F4" s="34"/>
      <c r="G4" s="34"/>
      <c r="H4" s="34"/>
      <c r="I4" s="34"/>
      <c r="J4" s="34"/>
    </row>
    <row r="5" spans="1:11" ht="31.2" x14ac:dyDescent="0.3">
      <c r="C5" s="13" t="s">
        <v>177</v>
      </c>
      <c r="D5" s="13" t="s">
        <v>178</v>
      </c>
      <c r="E5" s="13" t="s">
        <v>179</v>
      </c>
      <c r="G5" s="46"/>
    </row>
    <row r="6" spans="1:11" x14ac:dyDescent="0.3">
      <c r="C6" s="22" t="s">
        <v>180</v>
      </c>
      <c r="D6" s="23">
        <f>G29</f>
        <v>113534</v>
      </c>
      <c r="E6" s="22" t="s">
        <v>181</v>
      </c>
    </row>
    <row r="7" spans="1:11" x14ac:dyDescent="0.3">
      <c r="C7" s="22" t="s">
        <v>182</v>
      </c>
      <c r="D7" s="23">
        <f>H29</f>
        <v>119400</v>
      </c>
      <c r="E7" s="22" t="s">
        <v>181</v>
      </c>
    </row>
    <row r="8" spans="1:11" x14ac:dyDescent="0.3">
      <c r="C8" s="22" t="s">
        <v>183</v>
      </c>
      <c r="D8" s="23">
        <f>I29</f>
        <v>109850</v>
      </c>
      <c r="E8" s="22" t="s">
        <v>181</v>
      </c>
      <c r="G8" s="46"/>
    </row>
    <row r="9" spans="1:11" x14ac:dyDescent="0.3">
      <c r="C9" s="13" t="s">
        <v>143</v>
      </c>
      <c r="D9" s="83">
        <f>J29</f>
        <v>342784</v>
      </c>
      <c r="E9" s="13"/>
      <c r="G9" s="46"/>
    </row>
    <row r="11" spans="1:11" ht="15.75" customHeight="1" x14ac:dyDescent="0.3">
      <c r="A11" s="151" t="s">
        <v>1163</v>
      </c>
      <c r="B11" s="151"/>
      <c r="C11" s="151"/>
      <c r="D11" s="151"/>
      <c r="E11" s="151"/>
      <c r="F11" s="151"/>
      <c r="G11" s="151"/>
      <c r="H11" s="151"/>
      <c r="I11" s="151"/>
      <c r="J11" s="151"/>
    </row>
    <row r="12" spans="1:11" ht="15.75" customHeight="1" x14ac:dyDescent="0.3">
      <c r="A12" s="152" t="s">
        <v>184</v>
      </c>
      <c r="B12" s="153"/>
      <c r="C12" s="153"/>
      <c r="D12" s="153"/>
      <c r="E12" s="153"/>
      <c r="F12" s="153"/>
      <c r="G12" s="153"/>
      <c r="H12" s="153"/>
      <c r="I12" s="153"/>
      <c r="J12" s="154"/>
      <c r="K12" s="97"/>
    </row>
    <row r="13" spans="1:11" ht="33" x14ac:dyDescent="0.3">
      <c r="A13" s="47" t="s">
        <v>185</v>
      </c>
      <c r="B13" s="47" t="s">
        <v>1161</v>
      </c>
      <c r="C13" s="47" t="s">
        <v>1162</v>
      </c>
      <c r="D13" s="47" t="s">
        <v>186</v>
      </c>
      <c r="E13" s="47" t="s">
        <v>187</v>
      </c>
      <c r="F13" s="47" t="s">
        <v>188</v>
      </c>
      <c r="G13" s="47" t="s">
        <v>180</v>
      </c>
      <c r="H13" s="47" t="s">
        <v>182</v>
      </c>
      <c r="I13" s="47" t="s">
        <v>189</v>
      </c>
      <c r="J13" s="47" t="s">
        <v>190</v>
      </c>
      <c r="K13" s="97"/>
    </row>
    <row r="14" spans="1:11" ht="31.2" x14ac:dyDescent="0.3">
      <c r="A14" s="148" t="s">
        <v>191</v>
      </c>
      <c r="B14" s="48" t="s">
        <v>192</v>
      </c>
      <c r="C14" s="49" t="s">
        <v>193</v>
      </c>
      <c r="D14" s="50">
        <v>46295</v>
      </c>
      <c r="E14" s="51">
        <v>46295.613043981481</v>
      </c>
      <c r="F14" s="51">
        <v>46295.613043981481</v>
      </c>
      <c r="G14" s="52">
        <v>26685</v>
      </c>
      <c r="H14" s="52">
        <v>28655</v>
      </c>
      <c r="I14" s="52">
        <v>26066</v>
      </c>
      <c r="J14" s="53">
        <f>SUM(G14:I14)</f>
        <v>81406</v>
      </c>
      <c r="K14" s="54"/>
    </row>
    <row r="15" spans="1:11" ht="46.8" x14ac:dyDescent="0.3">
      <c r="A15" s="149"/>
      <c r="B15" s="48" t="s">
        <v>1175</v>
      </c>
      <c r="C15" s="49" t="s">
        <v>441</v>
      </c>
      <c r="D15" s="50">
        <v>46296</v>
      </c>
      <c r="E15" s="51">
        <v>46296.451064814813</v>
      </c>
      <c r="F15" s="51">
        <v>46298.747673611113</v>
      </c>
      <c r="G15" s="52">
        <v>58999</v>
      </c>
      <c r="H15" s="52">
        <v>60864</v>
      </c>
      <c r="I15" s="52">
        <v>56065</v>
      </c>
      <c r="J15" s="53">
        <f t="shared" ref="J15:J16" si="0">SUM(G15:I15)</f>
        <v>175928</v>
      </c>
      <c r="K15" s="54"/>
    </row>
    <row r="16" spans="1:11" ht="33" x14ac:dyDescent="0.3">
      <c r="A16" s="149"/>
      <c r="B16" s="48" t="s">
        <v>1176</v>
      </c>
      <c r="C16" s="49" t="s">
        <v>441</v>
      </c>
      <c r="D16" s="50">
        <v>46295</v>
      </c>
      <c r="E16" s="51">
        <v>46295.655497685184</v>
      </c>
      <c r="F16" s="51">
        <v>46295.655497685184</v>
      </c>
      <c r="G16" s="52">
        <v>0</v>
      </c>
      <c r="H16" s="52">
        <v>0</v>
      </c>
      <c r="I16" s="52">
        <v>556</v>
      </c>
      <c r="J16" s="53">
        <f t="shared" si="0"/>
        <v>556</v>
      </c>
      <c r="K16" s="54"/>
    </row>
    <row r="17" spans="1:11" ht="31.5" customHeight="1" x14ac:dyDescent="0.3">
      <c r="A17" s="149"/>
      <c r="B17" s="48" t="s">
        <v>194</v>
      </c>
      <c r="C17" s="49" t="s">
        <v>75</v>
      </c>
      <c r="D17" s="20" t="s">
        <v>75</v>
      </c>
      <c r="E17" s="20" t="s">
        <v>75</v>
      </c>
      <c r="F17" s="20" t="s">
        <v>75</v>
      </c>
      <c r="G17" s="20" t="s">
        <v>75</v>
      </c>
      <c r="H17" s="20" t="s">
        <v>75</v>
      </c>
      <c r="I17" s="20" t="s">
        <v>75</v>
      </c>
      <c r="J17" s="53" t="s">
        <v>75</v>
      </c>
      <c r="K17" s="54"/>
    </row>
    <row r="18" spans="1:11" ht="31.5" customHeight="1" x14ac:dyDescent="0.3">
      <c r="A18" s="150"/>
      <c r="B18" s="48" t="s">
        <v>195</v>
      </c>
      <c r="C18" s="49" t="s">
        <v>196</v>
      </c>
      <c r="D18" s="50">
        <v>46297</v>
      </c>
      <c r="E18" s="51">
        <v>46297.209247685183</v>
      </c>
      <c r="F18" s="51">
        <v>46297.969895833332</v>
      </c>
      <c r="G18" s="52">
        <v>925</v>
      </c>
      <c r="H18" s="52">
        <v>962</v>
      </c>
      <c r="I18" s="52">
        <v>868</v>
      </c>
      <c r="J18" s="53">
        <f>SUM(G18:I18)</f>
        <v>2755</v>
      </c>
      <c r="K18" s="54"/>
    </row>
    <row r="19" spans="1:11" ht="31.5" customHeight="1" x14ac:dyDescent="0.3">
      <c r="A19" s="147" t="s">
        <v>197</v>
      </c>
      <c r="B19" s="48" t="s">
        <v>198</v>
      </c>
      <c r="C19" s="49" t="s">
        <v>199</v>
      </c>
      <c r="D19" s="50">
        <v>46297</v>
      </c>
      <c r="E19" s="51">
        <v>46297.277824074074</v>
      </c>
      <c r="F19" s="51">
        <v>46297.277824074074</v>
      </c>
      <c r="G19" s="52">
        <v>13</v>
      </c>
      <c r="H19" s="52">
        <v>16</v>
      </c>
      <c r="I19" s="52">
        <v>14</v>
      </c>
      <c r="J19" s="53">
        <f>SUM(G19:I19)</f>
        <v>43</v>
      </c>
      <c r="K19" s="54"/>
    </row>
    <row r="20" spans="1:11" ht="31.5" customHeight="1" x14ac:dyDescent="0.3">
      <c r="A20" s="147"/>
      <c r="B20" s="48" t="s">
        <v>200</v>
      </c>
      <c r="C20" s="49" t="s">
        <v>75</v>
      </c>
      <c r="D20" s="20" t="s">
        <v>75</v>
      </c>
      <c r="E20" s="20" t="s">
        <v>75</v>
      </c>
      <c r="F20" s="20" t="s">
        <v>75</v>
      </c>
      <c r="G20" s="20" t="s">
        <v>75</v>
      </c>
      <c r="H20" s="20" t="s">
        <v>75</v>
      </c>
      <c r="I20" s="20" t="s">
        <v>75</v>
      </c>
      <c r="J20" s="53" t="s">
        <v>75</v>
      </c>
      <c r="K20" s="54"/>
    </row>
    <row r="21" spans="1:11" ht="63" customHeight="1" x14ac:dyDescent="0.3">
      <c r="A21" s="147"/>
      <c r="B21" s="55" t="s">
        <v>201</v>
      </c>
      <c r="C21" s="56" t="s">
        <v>75</v>
      </c>
      <c r="D21" s="20" t="s">
        <v>75</v>
      </c>
      <c r="E21" s="20" t="s">
        <v>75</v>
      </c>
      <c r="F21" s="20" t="s">
        <v>75</v>
      </c>
      <c r="G21" s="20" t="s">
        <v>75</v>
      </c>
      <c r="H21" s="20" t="s">
        <v>75</v>
      </c>
      <c r="I21" s="20" t="s">
        <v>75</v>
      </c>
      <c r="J21" s="53" t="s">
        <v>75</v>
      </c>
      <c r="K21" s="54"/>
    </row>
    <row r="22" spans="1:11" ht="63" customHeight="1" x14ac:dyDescent="0.3">
      <c r="A22" s="148" t="s">
        <v>202</v>
      </c>
      <c r="B22" s="48" t="s">
        <v>203</v>
      </c>
      <c r="C22" s="49" t="s">
        <v>204</v>
      </c>
      <c r="D22" s="50">
        <v>46297</v>
      </c>
      <c r="E22" s="51">
        <v>46297.494756944441</v>
      </c>
      <c r="F22" s="51">
        <v>46297.494756944441</v>
      </c>
      <c r="G22" s="52">
        <v>13</v>
      </c>
      <c r="H22" s="52">
        <v>16</v>
      </c>
      <c r="I22" s="52">
        <v>14</v>
      </c>
      <c r="J22" s="53">
        <f>SUM(G22:I22)</f>
        <v>43</v>
      </c>
      <c r="K22" s="54"/>
    </row>
    <row r="23" spans="1:11" ht="31.5" customHeight="1" x14ac:dyDescent="0.3">
      <c r="A23" s="149"/>
      <c r="B23" s="48" t="s">
        <v>205</v>
      </c>
      <c r="C23" s="49" t="s">
        <v>75</v>
      </c>
      <c r="D23" s="20" t="s">
        <v>75</v>
      </c>
      <c r="E23" s="20" t="s">
        <v>75</v>
      </c>
      <c r="F23" s="20" t="s">
        <v>75</v>
      </c>
      <c r="G23" s="20" t="s">
        <v>75</v>
      </c>
      <c r="H23" s="20" t="s">
        <v>75</v>
      </c>
      <c r="I23" s="20" t="s">
        <v>75</v>
      </c>
      <c r="J23" s="53" t="s">
        <v>75</v>
      </c>
      <c r="K23" s="54"/>
    </row>
    <row r="24" spans="1:11" ht="78" x14ac:dyDescent="0.3">
      <c r="A24" s="149"/>
      <c r="B24" s="48" t="s">
        <v>206</v>
      </c>
      <c r="C24" s="49" t="s">
        <v>207</v>
      </c>
      <c r="D24" s="50">
        <v>46297</v>
      </c>
      <c r="E24" s="51">
        <v>46297.586400462962</v>
      </c>
      <c r="F24" s="51">
        <v>46297.586400462962</v>
      </c>
      <c r="G24" s="52">
        <v>13</v>
      </c>
      <c r="H24" s="52">
        <v>16</v>
      </c>
      <c r="I24" s="52">
        <v>14</v>
      </c>
      <c r="J24" s="53">
        <f>SUM(G24:I24)</f>
        <v>43</v>
      </c>
      <c r="K24" s="95"/>
    </row>
    <row r="25" spans="1:11" ht="94.5" customHeight="1" x14ac:dyDescent="0.3">
      <c r="A25" s="149"/>
      <c r="B25" s="55" t="s">
        <v>208</v>
      </c>
      <c r="C25" s="56" t="s">
        <v>207</v>
      </c>
      <c r="D25" s="50" t="s">
        <v>75</v>
      </c>
      <c r="E25" s="51" t="s">
        <v>75</v>
      </c>
      <c r="F25" s="51" t="s">
        <v>75</v>
      </c>
      <c r="G25" s="52" t="s">
        <v>75</v>
      </c>
      <c r="H25" s="52" t="s">
        <v>75</v>
      </c>
      <c r="I25" s="52" t="s">
        <v>75</v>
      </c>
      <c r="J25" s="53" t="s">
        <v>75</v>
      </c>
      <c r="K25" s="96"/>
    </row>
    <row r="26" spans="1:11" ht="78.75" customHeight="1" x14ac:dyDescent="0.3">
      <c r="A26" s="149"/>
      <c r="B26" s="55" t="s">
        <v>209</v>
      </c>
      <c r="C26" s="56" t="s">
        <v>75</v>
      </c>
      <c r="D26" s="50" t="s">
        <v>75</v>
      </c>
      <c r="E26" s="51" t="s">
        <v>75</v>
      </c>
      <c r="F26" s="51" t="s">
        <v>75</v>
      </c>
      <c r="G26" s="52" t="s">
        <v>75</v>
      </c>
      <c r="H26" s="52" t="s">
        <v>75</v>
      </c>
      <c r="I26" s="52" t="s">
        <v>75</v>
      </c>
      <c r="J26" s="53" t="s">
        <v>75</v>
      </c>
      <c r="K26" s="54"/>
    </row>
    <row r="27" spans="1:11" ht="62.4" x14ac:dyDescent="0.3">
      <c r="A27" s="149"/>
      <c r="B27" s="48" t="s">
        <v>210</v>
      </c>
      <c r="C27" s="49" t="s">
        <v>211</v>
      </c>
      <c r="D27" s="50">
        <v>46298</v>
      </c>
      <c r="E27" s="51">
        <v>46298.680092592593</v>
      </c>
      <c r="F27" s="51">
        <v>46299.43304398148</v>
      </c>
      <c r="G27" s="52">
        <v>26886</v>
      </c>
      <c r="H27" s="52">
        <v>28871</v>
      </c>
      <c r="I27" s="52">
        <v>26253</v>
      </c>
      <c r="J27" s="53">
        <f>SUM(G27:I27)</f>
        <v>82010</v>
      </c>
    </row>
    <row r="28" spans="1:11" ht="47.25" customHeight="1" x14ac:dyDescent="0.3">
      <c r="A28" s="150"/>
      <c r="B28" s="48" t="s">
        <v>1178</v>
      </c>
      <c r="C28" s="49" t="s">
        <v>212</v>
      </c>
      <c r="D28" s="20" t="s">
        <v>75</v>
      </c>
      <c r="E28" s="20" t="s">
        <v>75</v>
      </c>
      <c r="F28" s="20" t="s">
        <v>75</v>
      </c>
      <c r="G28" s="20" t="s">
        <v>75</v>
      </c>
      <c r="H28" s="20" t="s">
        <v>75</v>
      </c>
      <c r="I28" s="20" t="s">
        <v>75</v>
      </c>
      <c r="J28" s="53" t="s">
        <v>75</v>
      </c>
    </row>
    <row r="29" spans="1:11" ht="18" customHeight="1" x14ac:dyDescent="0.3">
      <c r="A29" s="143" t="s">
        <v>213</v>
      </c>
      <c r="B29" s="144"/>
      <c r="C29" s="144"/>
      <c r="D29" s="144"/>
      <c r="E29" s="144"/>
      <c r="F29" s="145"/>
      <c r="G29" s="57">
        <f>SUM(G14:G28)</f>
        <v>113534</v>
      </c>
      <c r="H29" s="57">
        <f>SUM(H14:H28)</f>
        <v>119400</v>
      </c>
      <c r="I29" s="57">
        <f>SUM(I14:I28)</f>
        <v>109850</v>
      </c>
      <c r="J29" s="57">
        <f>SUM(G29:I29)</f>
        <v>342784</v>
      </c>
    </row>
    <row r="30" spans="1:11" ht="17.399999999999999" x14ac:dyDescent="0.3">
      <c r="A30" s="146" t="s">
        <v>1159</v>
      </c>
      <c r="B30" s="146"/>
      <c r="C30" s="146"/>
      <c r="D30" s="146"/>
      <c r="E30" s="146"/>
      <c r="F30" s="146"/>
      <c r="G30" s="146"/>
      <c r="H30" s="146"/>
      <c r="I30" s="146"/>
      <c r="J30" s="146"/>
    </row>
    <row r="31" spans="1:11" ht="17.399999999999999" x14ac:dyDescent="0.3">
      <c r="A31" s="112" t="s">
        <v>1160</v>
      </c>
      <c r="B31" s="112"/>
      <c r="C31" s="112"/>
      <c r="D31" s="112"/>
      <c r="E31" s="112"/>
      <c r="F31" s="112"/>
      <c r="G31" s="112"/>
      <c r="H31" s="112"/>
      <c r="I31" s="112"/>
      <c r="J31" s="112"/>
    </row>
    <row r="32" spans="1:11" ht="30.75" customHeight="1" x14ac:dyDescent="0.3">
      <c r="A32" s="133" t="s">
        <v>1177</v>
      </c>
      <c r="B32" s="134"/>
      <c r="C32" s="134"/>
      <c r="D32" s="134"/>
      <c r="E32" s="134"/>
      <c r="F32" s="134"/>
      <c r="G32" s="134"/>
      <c r="H32" s="134"/>
      <c r="I32" s="134"/>
      <c r="J32" s="134"/>
    </row>
    <row r="33" spans="1:10" ht="17.399999999999999" x14ac:dyDescent="0.3">
      <c r="A33" s="112" t="s">
        <v>1179</v>
      </c>
      <c r="B33" s="112"/>
      <c r="C33" s="112"/>
      <c r="D33" s="112"/>
      <c r="E33" s="112"/>
      <c r="F33" s="112"/>
      <c r="G33" s="112"/>
      <c r="H33" s="112"/>
      <c r="I33" s="112"/>
      <c r="J33" s="112"/>
    </row>
    <row r="40" spans="1:10" x14ac:dyDescent="0.3">
      <c r="G40" s="5"/>
    </row>
  </sheetData>
  <mergeCells count="13">
    <mergeCell ref="A19:A21"/>
    <mergeCell ref="A22:A28"/>
    <mergeCell ref="A1:J1"/>
    <mergeCell ref="A2:J2"/>
    <mergeCell ref="A11:J11"/>
    <mergeCell ref="C4:E4"/>
    <mergeCell ref="A14:A18"/>
    <mergeCell ref="A12:J12"/>
    <mergeCell ref="A32:J32"/>
    <mergeCell ref="A29:F29"/>
    <mergeCell ref="A31:J31"/>
    <mergeCell ref="A30:J30"/>
    <mergeCell ref="A33:J33"/>
  </mergeCells>
  <printOptions horizontalCentered="1"/>
  <pageMargins left="0.7" right="0.7" top="0.75" bottom="0.75" header="0.3" footer="0.3"/>
  <pageSetup scale="46" orientation="landscape"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6ECF1-D8A4-4803-8DCD-2B27B1165715}">
  <sheetPr>
    <pageSetUpPr fitToPage="1"/>
  </sheetPr>
  <dimension ref="A1:J16"/>
  <sheetViews>
    <sheetView zoomScaleNormal="100" workbookViewId="0">
      <selection activeCell="J16" sqref="J16"/>
    </sheetView>
  </sheetViews>
  <sheetFormatPr defaultColWidth="9.109375" defaultRowHeight="15.6" x14ac:dyDescent="0.3"/>
  <cols>
    <col min="1" max="1" width="14.88671875" style="58" customWidth="1"/>
    <col min="2" max="2" width="24.44140625" style="58" bestFit="1" customWidth="1"/>
    <col min="3" max="3" width="39.6640625" style="58" customWidth="1"/>
    <col min="4" max="4" width="27.5546875" style="58" bestFit="1" customWidth="1"/>
    <col min="5" max="5" width="28" style="58" customWidth="1"/>
    <col min="6" max="6" width="15.6640625" style="58" customWidth="1"/>
    <col min="7" max="16384" width="9.109375" style="58"/>
  </cols>
  <sheetData>
    <row r="1" spans="1:10" x14ac:dyDescent="0.3">
      <c r="A1" s="120" t="str">
        <f>TOC!A2</f>
        <v>Public Safety Power Shutoff Post-Event Report: October 2-October 4, 2026</v>
      </c>
      <c r="B1" s="120"/>
      <c r="C1" s="120"/>
      <c r="D1" s="120"/>
      <c r="E1" s="120"/>
      <c r="F1" s="120"/>
      <c r="G1" s="5"/>
      <c r="H1" s="5"/>
      <c r="I1" s="5"/>
      <c r="J1" s="5"/>
    </row>
    <row r="2" spans="1:10" x14ac:dyDescent="0.3">
      <c r="A2" s="120" t="s">
        <v>423</v>
      </c>
      <c r="B2" s="120"/>
      <c r="C2" s="120"/>
      <c r="D2" s="120"/>
      <c r="E2" s="120"/>
      <c r="F2" s="120"/>
      <c r="G2" s="5"/>
      <c r="H2" s="5"/>
      <c r="I2" s="5"/>
      <c r="J2" s="5"/>
    </row>
    <row r="3" spans="1:10" x14ac:dyDescent="0.3">
      <c r="A3" s="34"/>
      <c r="B3" s="34"/>
      <c r="C3" s="34"/>
      <c r="D3" s="34"/>
      <c r="E3" s="34"/>
      <c r="F3" s="34"/>
      <c r="G3" s="34"/>
      <c r="H3" s="34"/>
      <c r="I3" s="34"/>
      <c r="J3" s="34"/>
    </row>
    <row r="4" spans="1:10" ht="31.2" x14ac:dyDescent="0.3">
      <c r="A4" s="13" t="s">
        <v>185</v>
      </c>
      <c r="B4" s="13" t="s">
        <v>214</v>
      </c>
      <c r="C4" s="13" t="s">
        <v>215</v>
      </c>
      <c r="D4" s="13" t="s">
        <v>216</v>
      </c>
      <c r="E4" s="13" t="s">
        <v>217</v>
      </c>
      <c r="F4" s="13" t="s">
        <v>179</v>
      </c>
    </row>
    <row r="5" spans="1:10" ht="78" x14ac:dyDescent="0.3">
      <c r="A5" s="116" t="s">
        <v>218</v>
      </c>
      <c r="B5" s="59" t="s">
        <v>219</v>
      </c>
      <c r="C5" s="59" t="s">
        <v>220</v>
      </c>
      <c r="D5" s="59" t="s">
        <v>221</v>
      </c>
      <c r="E5" s="60" t="s">
        <v>436</v>
      </c>
      <c r="F5" s="22" t="s">
        <v>181</v>
      </c>
    </row>
    <row r="6" spans="1:10" ht="78" x14ac:dyDescent="0.3">
      <c r="A6" s="117"/>
      <c r="B6" s="59" t="s">
        <v>222</v>
      </c>
      <c r="C6" s="59" t="s">
        <v>220</v>
      </c>
      <c r="D6" s="59" t="s">
        <v>223</v>
      </c>
      <c r="E6" s="60" t="s">
        <v>412</v>
      </c>
      <c r="F6" s="22" t="s">
        <v>181</v>
      </c>
    </row>
    <row r="7" spans="1:10" ht="78" x14ac:dyDescent="0.3">
      <c r="A7" s="118"/>
      <c r="B7" s="61" t="s">
        <v>224</v>
      </c>
      <c r="C7" s="59" t="s">
        <v>220</v>
      </c>
      <c r="D7" s="59" t="s">
        <v>413</v>
      </c>
      <c r="E7" s="62" t="s">
        <v>437</v>
      </c>
      <c r="F7" s="22" t="s">
        <v>181</v>
      </c>
    </row>
    <row r="8" spans="1:10" ht="78" x14ac:dyDescent="0.3">
      <c r="A8" s="116" t="s">
        <v>225</v>
      </c>
      <c r="B8" s="61" t="s">
        <v>226</v>
      </c>
      <c r="C8" s="59" t="s">
        <v>220</v>
      </c>
      <c r="D8" s="59" t="s">
        <v>227</v>
      </c>
      <c r="E8" s="62" t="s">
        <v>414</v>
      </c>
      <c r="F8" s="22" t="s">
        <v>181</v>
      </c>
    </row>
    <row r="9" spans="1:10" ht="78" x14ac:dyDescent="0.3">
      <c r="A9" s="117"/>
      <c r="B9" s="61" t="s">
        <v>228</v>
      </c>
      <c r="C9" s="59" t="s">
        <v>220</v>
      </c>
      <c r="D9" s="59" t="s">
        <v>227</v>
      </c>
      <c r="E9" s="62" t="s">
        <v>75</v>
      </c>
      <c r="F9" s="22" t="s">
        <v>181</v>
      </c>
    </row>
    <row r="10" spans="1:10" ht="78" x14ac:dyDescent="0.3">
      <c r="A10" s="117"/>
      <c r="B10" s="61" t="s">
        <v>229</v>
      </c>
      <c r="C10" s="59" t="s">
        <v>220</v>
      </c>
      <c r="D10" s="59" t="s">
        <v>227</v>
      </c>
      <c r="E10" s="62" t="s">
        <v>75</v>
      </c>
      <c r="F10" s="22" t="s">
        <v>181</v>
      </c>
    </row>
    <row r="11" spans="1:10" ht="78" x14ac:dyDescent="0.3">
      <c r="A11" s="118"/>
      <c r="B11" s="61" t="s">
        <v>230</v>
      </c>
      <c r="C11" s="59" t="s">
        <v>220</v>
      </c>
      <c r="D11" s="59" t="s">
        <v>231</v>
      </c>
      <c r="E11" s="62" t="s">
        <v>415</v>
      </c>
      <c r="F11" s="22" t="s">
        <v>181</v>
      </c>
    </row>
    <row r="12" spans="1:10" ht="78" x14ac:dyDescent="0.3">
      <c r="A12" s="116" t="s">
        <v>232</v>
      </c>
      <c r="B12" s="61" t="s">
        <v>233</v>
      </c>
      <c r="C12" s="59" t="s">
        <v>220</v>
      </c>
      <c r="D12" s="59" t="s">
        <v>234</v>
      </c>
      <c r="E12" s="62" t="s">
        <v>416</v>
      </c>
      <c r="F12" s="22" t="s">
        <v>181</v>
      </c>
    </row>
    <row r="13" spans="1:10" ht="78" x14ac:dyDescent="0.3">
      <c r="A13" s="117"/>
      <c r="B13" s="61" t="s">
        <v>235</v>
      </c>
      <c r="C13" s="59" t="s">
        <v>220</v>
      </c>
      <c r="D13" s="59" t="s">
        <v>236</v>
      </c>
      <c r="E13" s="62" t="s">
        <v>75</v>
      </c>
      <c r="F13" s="22" t="s">
        <v>181</v>
      </c>
    </row>
    <row r="14" spans="1:10" ht="78" x14ac:dyDescent="0.3">
      <c r="A14" s="118"/>
      <c r="B14" s="61" t="s">
        <v>237</v>
      </c>
      <c r="C14" s="63" t="s">
        <v>220</v>
      </c>
      <c r="D14" s="63" t="s">
        <v>238</v>
      </c>
      <c r="E14" s="60" t="s">
        <v>417</v>
      </c>
      <c r="F14" s="22" t="s">
        <v>181</v>
      </c>
    </row>
    <row r="15" spans="1:10" ht="78" x14ac:dyDescent="0.3">
      <c r="A15" s="116" t="s">
        <v>239</v>
      </c>
      <c r="B15" s="61" t="s">
        <v>240</v>
      </c>
      <c r="C15" s="63" t="s">
        <v>220</v>
      </c>
      <c r="D15" s="63" t="s">
        <v>241</v>
      </c>
      <c r="E15" s="60" t="s">
        <v>438</v>
      </c>
      <c r="F15" s="22" t="s">
        <v>181</v>
      </c>
    </row>
    <row r="16" spans="1:10" ht="78" x14ac:dyDescent="0.3">
      <c r="A16" s="118"/>
      <c r="B16" s="61" t="s">
        <v>242</v>
      </c>
      <c r="C16" s="63" t="s">
        <v>220</v>
      </c>
      <c r="D16" s="63" t="s">
        <v>243</v>
      </c>
      <c r="E16" s="60" t="s">
        <v>439</v>
      </c>
      <c r="F16" s="22" t="s">
        <v>181</v>
      </c>
    </row>
  </sheetData>
  <mergeCells count="6">
    <mergeCell ref="A8:A11"/>
    <mergeCell ref="A12:A14"/>
    <mergeCell ref="A15:A16"/>
    <mergeCell ref="A5:A7"/>
    <mergeCell ref="A1:F1"/>
    <mergeCell ref="A2:F2"/>
  </mergeCells>
  <printOptions horizontalCentered="1"/>
  <pageMargins left="0.7" right="0.7" top="0.75" bottom="0.75" header="0.3" footer="0.3"/>
  <pageSetup scale="68" fitToHeight="0" orientation="portrait" horizontalDpi="300" verticalDpi="3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DC662-405F-4EC9-BF02-2138EAE8B273}">
  <sheetPr>
    <pageSetUpPr fitToPage="1"/>
  </sheetPr>
  <dimension ref="A1:H66"/>
  <sheetViews>
    <sheetView zoomScaleNormal="100" zoomScaleSheetLayoutView="70" workbookViewId="0">
      <selection activeCell="Q10" sqref="Q10"/>
    </sheetView>
  </sheetViews>
  <sheetFormatPr defaultColWidth="9.109375" defaultRowHeight="15.6" x14ac:dyDescent="0.3"/>
  <cols>
    <col min="1" max="1" width="11.44140625" style="43" customWidth="1"/>
    <col min="2" max="2" width="23.33203125" style="43" customWidth="1"/>
    <col min="3" max="3" width="14.109375" style="43" customWidth="1"/>
    <col min="4" max="4" width="12.6640625" style="43" customWidth="1"/>
    <col min="5" max="5" width="15.109375" style="43" customWidth="1"/>
    <col min="6" max="6" width="13.109375" style="43" customWidth="1"/>
    <col min="7" max="7" width="25" style="43" customWidth="1"/>
    <col min="8" max="8" width="67.6640625" style="43" customWidth="1"/>
    <col min="9" max="16384" width="9.109375" style="1"/>
  </cols>
  <sheetData>
    <row r="1" spans="1:8" x14ac:dyDescent="0.3">
      <c r="A1" s="157" t="str">
        <f>TOC!A2</f>
        <v>Public Safety Power Shutoff Post-Event Report: October 2-October 4, 2026</v>
      </c>
      <c r="B1" s="157"/>
      <c r="C1" s="157"/>
      <c r="D1" s="157"/>
      <c r="E1" s="157"/>
      <c r="F1" s="157"/>
      <c r="G1" s="157"/>
      <c r="H1" s="157"/>
    </row>
    <row r="2" spans="1:8" x14ac:dyDescent="0.3">
      <c r="A2" s="157" t="s">
        <v>422</v>
      </c>
      <c r="B2" s="157"/>
      <c r="C2" s="157"/>
      <c r="D2" s="157"/>
      <c r="E2" s="157"/>
      <c r="F2" s="157"/>
      <c r="G2" s="157"/>
      <c r="H2" s="157"/>
    </row>
    <row r="3" spans="1:8" x14ac:dyDescent="0.3">
      <c r="A3" s="66"/>
      <c r="B3" s="67"/>
      <c r="C3" s="67"/>
      <c r="D3" s="67"/>
      <c r="E3" s="67"/>
      <c r="F3" s="67"/>
      <c r="G3" s="67"/>
      <c r="H3" s="67"/>
    </row>
    <row r="4" spans="1:8" ht="46.8" x14ac:dyDescent="0.3">
      <c r="A4" s="73" t="s">
        <v>244</v>
      </c>
      <c r="B4" s="73" t="s">
        <v>245</v>
      </c>
      <c r="C4" s="73" t="s">
        <v>246</v>
      </c>
      <c r="D4" s="73" t="s">
        <v>247</v>
      </c>
      <c r="E4" s="73" t="s">
        <v>248</v>
      </c>
      <c r="F4" s="73" t="s">
        <v>249</v>
      </c>
      <c r="G4" s="73" t="s">
        <v>250</v>
      </c>
      <c r="H4" s="73" t="s">
        <v>251</v>
      </c>
    </row>
    <row r="5" spans="1:8" ht="46.8" x14ac:dyDescent="0.3">
      <c r="A5" s="45">
        <v>1</v>
      </c>
      <c r="B5" s="64" t="s">
        <v>252</v>
      </c>
      <c r="C5" s="64" t="s">
        <v>253</v>
      </c>
      <c r="D5" s="74">
        <v>46295</v>
      </c>
      <c r="E5" s="64" t="s">
        <v>254</v>
      </c>
      <c r="F5" s="64" t="s">
        <v>255</v>
      </c>
      <c r="G5" s="64" t="s">
        <v>256</v>
      </c>
      <c r="H5" s="64" t="s">
        <v>257</v>
      </c>
    </row>
    <row r="6" spans="1:8" ht="46.8" x14ac:dyDescent="0.3">
      <c r="A6" s="45">
        <v>1</v>
      </c>
      <c r="B6" s="64" t="s">
        <v>258</v>
      </c>
      <c r="C6" s="64" t="s">
        <v>259</v>
      </c>
      <c r="D6" s="74">
        <v>46295</v>
      </c>
      <c r="E6" s="64" t="s">
        <v>260</v>
      </c>
      <c r="F6" s="64" t="s">
        <v>255</v>
      </c>
      <c r="G6" s="64" t="s">
        <v>261</v>
      </c>
      <c r="H6" s="64" t="s">
        <v>262</v>
      </c>
    </row>
    <row r="7" spans="1:8" ht="46.8" x14ac:dyDescent="0.3">
      <c r="A7" s="45">
        <v>2</v>
      </c>
      <c r="B7" s="64" t="s">
        <v>263</v>
      </c>
      <c r="C7" s="64" t="s">
        <v>264</v>
      </c>
      <c r="D7" s="74">
        <v>46296</v>
      </c>
      <c r="E7" s="64" t="s">
        <v>260</v>
      </c>
      <c r="F7" s="64" t="s">
        <v>255</v>
      </c>
      <c r="G7" s="64" t="s">
        <v>265</v>
      </c>
      <c r="H7" s="64" t="s">
        <v>266</v>
      </c>
    </row>
    <row r="8" spans="1:8" ht="46.8" x14ac:dyDescent="0.3">
      <c r="A8" s="45">
        <v>2</v>
      </c>
      <c r="B8" s="64" t="s">
        <v>267</v>
      </c>
      <c r="C8" s="64" t="s">
        <v>259</v>
      </c>
      <c r="D8" s="74">
        <v>46296</v>
      </c>
      <c r="E8" s="64" t="s">
        <v>260</v>
      </c>
      <c r="F8" s="64" t="s">
        <v>255</v>
      </c>
      <c r="G8" s="64" t="s">
        <v>268</v>
      </c>
      <c r="H8" s="64" t="s">
        <v>269</v>
      </c>
    </row>
    <row r="9" spans="1:8" ht="46.8" x14ac:dyDescent="0.3">
      <c r="A9" s="45">
        <v>3</v>
      </c>
      <c r="B9" s="64" t="s">
        <v>270</v>
      </c>
      <c r="C9" s="64" t="s">
        <v>271</v>
      </c>
      <c r="D9" s="74">
        <v>46297</v>
      </c>
      <c r="E9" s="64" t="s">
        <v>272</v>
      </c>
      <c r="F9" s="64" t="s">
        <v>255</v>
      </c>
      <c r="G9" s="64" t="s">
        <v>273</v>
      </c>
      <c r="H9" s="64" t="s">
        <v>274</v>
      </c>
    </row>
    <row r="10" spans="1:8" ht="46.8" x14ac:dyDescent="0.3">
      <c r="A10" s="45">
        <v>3</v>
      </c>
      <c r="B10" s="64" t="s">
        <v>275</v>
      </c>
      <c r="C10" s="64" t="s">
        <v>259</v>
      </c>
      <c r="D10" s="74">
        <v>46297</v>
      </c>
      <c r="E10" s="64" t="s">
        <v>272</v>
      </c>
      <c r="F10" s="64" t="s">
        <v>255</v>
      </c>
      <c r="G10" s="64" t="s">
        <v>276</v>
      </c>
      <c r="H10" s="64" t="s">
        <v>277</v>
      </c>
    </row>
    <row r="11" spans="1:8" ht="46.8" x14ac:dyDescent="0.3">
      <c r="A11" s="45">
        <v>5</v>
      </c>
      <c r="B11" s="64" t="s">
        <v>278</v>
      </c>
      <c r="C11" s="64" t="s">
        <v>279</v>
      </c>
      <c r="D11" s="74">
        <v>46298</v>
      </c>
      <c r="E11" s="64" t="s">
        <v>280</v>
      </c>
      <c r="F11" s="64" t="s">
        <v>255</v>
      </c>
      <c r="G11" s="64" t="s">
        <v>281</v>
      </c>
      <c r="H11" s="64" t="s">
        <v>282</v>
      </c>
    </row>
    <row r="12" spans="1:8" ht="46.8" x14ac:dyDescent="0.3">
      <c r="A12" s="111">
        <v>5</v>
      </c>
      <c r="B12" s="64" t="s">
        <v>283</v>
      </c>
      <c r="C12" s="64" t="s">
        <v>284</v>
      </c>
      <c r="D12" s="74">
        <v>46298</v>
      </c>
      <c r="E12" s="64" t="s">
        <v>280</v>
      </c>
      <c r="F12" s="64" t="s">
        <v>255</v>
      </c>
      <c r="G12" s="64" t="s">
        <v>285</v>
      </c>
      <c r="H12" s="64" t="s">
        <v>286</v>
      </c>
    </row>
    <row r="13" spans="1:8" ht="46.8" x14ac:dyDescent="0.3">
      <c r="A13" s="45">
        <v>5</v>
      </c>
      <c r="B13" s="64" t="s">
        <v>287</v>
      </c>
      <c r="C13" s="64" t="s">
        <v>288</v>
      </c>
      <c r="D13" s="74">
        <v>46298</v>
      </c>
      <c r="E13" s="64" t="s">
        <v>280</v>
      </c>
      <c r="F13" s="64" t="s">
        <v>255</v>
      </c>
      <c r="G13" s="64" t="s">
        <v>289</v>
      </c>
      <c r="H13" s="64" t="s">
        <v>290</v>
      </c>
    </row>
    <row r="14" spans="1:8" ht="46.8" x14ac:dyDescent="0.3">
      <c r="A14" s="45">
        <v>7</v>
      </c>
      <c r="B14" s="64" t="s">
        <v>291</v>
      </c>
      <c r="C14" s="64" t="s">
        <v>264</v>
      </c>
      <c r="D14" s="74">
        <v>46299</v>
      </c>
      <c r="E14" s="64" t="s">
        <v>292</v>
      </c>
      <c r="F14" s="64" t="s">
        <v>255</v>
      </c>
      <c r="G14" s="64" t="s">
        <v>293</v>
      </c>
      <c r="H14" s="64" t="s">
        <v>294</v>
      </c>
    </row>
    <row r="15" spans="1:8" ht="46.8" x14ac:dyDescent="0.3">
      <c r="A15" s="45">
        <v>7</v>
      </c>
      <c r="B15" s="64" t="s">
        <v>295</v>
      </c>
      <c r="C15" s="64" t="s">
        <v>296</v>
      </c>
      <c r="D15" s="74">
        <v>46299</v>
      </c>
      <c r="E15" s="64" t="s">
        <v>292</v>
      </c>
      <c r="F15" s="64" t="s">
        <v>255</v>
      </c>
      <c r="G15" s="64" t="s">
        <v>297</v>
      </c>
      <c r="H15" s="64" t="s">
        <v>298</v>
      </c>
    </row>
    <row r="16" spans="1:8" x14ac:dyDescent="0.3">
      <c r="A16" s="65"/>
      <c r="B16" s="65"/>
      <c r="C16" s="65"/>
      <c r="D16" s="65"/>
      <c r="E16" s="65"/>
      <c r="F16" s="65"/>
      <c r="G16" s="65"/>
      <c r="H16" s="65"/>
    </row>
    <row r="17" spans="1:8" x14ac:dyDescent="0.3">
      <c r="A17" s="155" t="s">
        <v>299</v>
      </c>
      <c r="B17" s="156"/>
      <c r="C17" s="156"/>
      <c r="D17" s="156"/>
      <c r="E17" s="156"/>
      <c r="F17" s="156"/>
      <c r="G17" s="156"/>
      <c r="H17" s="156"/>
    </row>
    <row r="66" spans="1:1" x14ac:dyDescent="0.3">
      <c r="A66" s="1"/>
    </row>
  </sheetData>
  <mergeCells count="3">
    <mergeCell ref="A17:H17"/>
    <mergeCell ref="A1:H1"/>
    <mergeCell ref="A2:H2"/>
  </mergeCells>
  <phoneticPr fontId="3" type="noConversion"/>
  <pageMargins left="0.7" right="0.7" top="0.75" bottom="0.75" header="0.3" footer="0.3"/>
  <pageSetup scale="27" orientation="portrait" r:id="rId1"/>
  <rowBreaks count="2" manualBreakCount="2">
    <brk id="15" max="8" man="1"/>
    <brk id="103" max="8" man="1"/>
  </row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718F2-EF81-4C2E-801F-9B8006058064}">
  <sheetPr>
    <pageSetUpPr fitToPage="1"/>
  </sheetPr>
  <dimension ref="A1:J13"/>
  <sheetViews>
    <sheetView zoomScaleNormal="100" workbookViewId="0">
      <selection activeCell="L9" sqref="L9"/>
    </sheetView>
  </sheetViews>
  <sheetFormatPr defaultColWidth="9.109375" defaultRowHeight="15.6" x14ac:dyDescent="0.3"/>
  <cols>
    <col min="1" max="1" width="16.5546875" style="1" customWidth="1"/>
    <col min="2" max="2" width="13.44140625" style="1" bestFit="1" customWidth="1"/>
    <col min="3" max="3" width="20.109375" style="1" bestFit="1" customWidth="1"/>
    <col min="4" max="4" width="27.88671875" style="1" customWidth="1"/>
    <col min="5" max="5" width="65.109375" style="1" customWidth="1"/>
    <col min="6" max="6" width="17.33203125" style="1" customWidth="1"/>
    <col min="7" max="16384" width="9.109375" style="1"/>
  </cols>
  <sheetData>
    <row r="1" spans="1:10" x14ac:dyDescent="0.3">
      <c r="A1" s="120" t="str">
        <f>TOC!A2</f>
        <v>Public Safety Power Shutoff Post-Event Report: October 2-October 4, 2026</v>
      </c>
      <c r="B1" s="120"/>
      <c r="C1" s="120"/>
      <c r="D1" s="120"/>
      <c r="E1" s="120"/>
      <c r="F1" s="120"/>
      <c r="G1" s="5"/>
      <c r="H1" s="5"/>
      <c r="I1" s="5"/>
      <c r="J1" s="5"/>
    </row>
    <row r="2" spans="1:10" x14ac:dyDescent="0.3">
      <c r="A2" s="120" t="s">
        <v>421</v>
      </c>
      <c r="B2" s="120"/>
      <c r="C2" s="120"/>
      <c r="D2" s="120"/>
      <c r="E2" s="120"/>
      <c r="F2" s="120"/>
      <c r="G2" s="5"/>
      <c r="H2" s="5"/>
      <c r="I2" s="5"/>
      <c r="J2" s="5"/>
    </row>
    <row r="4" spans="1:10" ht="48.6" x14ac:dyDescent="0.3">
      <c r="A4" s="13" t="s">
        <v>185</v>
      </c>
      <c r="B4" s="13" t="s">
        <v>300</v>
      </c>
      <c r="C4" s="13" t="s">
        <v>484</v>
      </c>
      <c r="D4" s="13" t="s">
        <v>301</v>
      </c>
      <c r="E4" s="13" t="s">
        <v>302</v>
      </c>
      <c r="F4" s="13" t="s">
        <v>179</v>
      </c>
    </row>
    <row r="5" spans="1:10" ht="46.8" x14ac:dyDescent="0.3">
      <c r="A5" s="116" t="s">
        <v>218</v>
      </c>
      <c r="B5" s="59" t="s">
        <v>303</v>
      </c>
      <c r="C5" s="59" t="s">
        <v>304</v>
      </c>
      <c r="D5" s="60" t="s">
        <v>452</v>
      </c>
      <c r="E5" s="114" t="s">
        <v>305</v>
      </c>
      <c r="F5" s="22" t="s">
        <v>181</v>
      </c>
    </row>
    <row r="6" spans="1:10" ht="46.8" x14ac:dyDescent="0.3">
      <c r="A6" s="116"/>
      <c r="B6" s="59" t="s">
        <v>303</v>
      </c>
      <c r="C6" s="59" t="s">
        <v>193</v>
      </c>
      <c r="D6" s="62" t="s">
        <v>456</v>
      </c>
      <c r="E6" s="114"/>
      <c r="F6" s="22" t="s">
        <v>181</v>
      </c>
    </row>
    <row r="7" spans="1:10" ht="46.8" x14ac:dyDescent="0.3">
      <c r="A7" s="116"/>
      <c r="B7" s="59" t="s">
        <v>303</v>
      </c>
      <c r="C7" s="59" t="s">
        <v>306</v>
      </c>
      <c r="D7" s="59" t="s">
        <v>75</v>
      </c>
      <c r="E7" s="114"/>
      <c r="F7" s="22" t="s">
        <v>181</v>
      </c>
    </row>
    <row r="8" spans="1:10" ht="51" customHeight="1" x14ac:dyDescent="0.3">
      <c r="A8" s="116" t="s">
        <v>225</v>
      </c>
      <c r="B8" s="61" t="s">
        <v>307</v>
      </c>
      <c r="C8" s="59" t="s">
        <v>308</v>
      </c>
      <c r="D8" s="59" t="s">
        <v>457</v>
      </c>
      <c r="E8" s="114" t="s">
        <v>455</v>
      </c>
      <c r="F8" s="22" t="s">
        <v>181</v>
      </c>
    </row>
    <row r="9" spans="1:10" ht="253.5" customHeight="1" x14ac:dyDescent="0.3">
      <c r="A9" s="116"/>
      <c r="B9" s="61" t="s">
        <v>309</v>
      </c>
      <c r="C9" s="59" t="s">
        <v>465</v>
      </c>
      <c r="D9" s="59" t="s">
        <v>454</v>
      </c>
      <c r="E9" s="114"/>
      <c r="F9" s="22" t="s">
        <v>181</v>
      </c>
    </row>
    <row r="10" spans="1:10" ht="156" x14ac:dyDescent="0.3">
      <c r="A10" s="116" t="s">
        <v>232</v>
      </c>
      <c r="B10" s="61" t="s">
        <v>310</v>
      </c>
      <c r="C10" s="59" t="s">
        <v>311</v>
      </c>
      <c r="D10" s="59" t="s">
        <v>453</v>
      </c>
      <c r="E10" s="77" t="s">
        <v>312</v>
      </c>
      <c r="F10" s="22" t="s">
        <v>181</v>
      </c>
    </row>
    <row r="11" spans="1:10" ht="78" x14ac:dyDescent="0.3">
      <c r="A11" s="47" t="s">
        <v>232</v>
      </c>
      <c r="B11" s="59" t="s">
        <v>313</v>
      </c>
      <c r="C11" s="63" t="s">
        <v>314</v>
      </c>
      <c r="D11" s="63" t="s">
        <v>463</v>
      </c>
      <c r="E11" s="71" t="s">
        <v>315</v>
      </c>
      <c r="F11" s="22" t="s">
        <v>181</v>
      </c>
    </row>
    <row r="13" spans="1:10" ht="17.399999999999999" x14ac:dyDescent="0.3">
      <c r="A13" s="112" t="s">
        <v>316</v>
      </c>
      <c r="B13" s="112"/>
      <c r="C13" s="112"/>
      <c r="D13" s="112"/>
      <c r="E13" s="112"/>
    </row>
  </sheetData>
  <mergeCells count="7">
    <mergeCell ref="E5:E7"/>
    <mergeCell ref="A8:A10"/>
    <mergeCell ref="A1:F1"/>
    <mergeCell ref="A2:F2"/>
    <mergeCell ref="A13:E13"/>
    <mergeCell ref="E8:E9"/>
    <mergeCell ref="A5:A7"/>
  </mergeCells>
  <printOptions horizontalCentered="1"/>
  <pageMargins left="0.7" right="0.7" top="0.75" bottom="0.75" header="0.3" footer="0.3"/>
  <pageSetup scale="63" fitToHeight="0" orientation="portrait" horizontalDpi="1200"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073F1-02AB-4395-BCF9-D563707129C7}">
  <sheetPr>
    <pageSetUpPr fitToPage="1"/>
  </sheetPr>
  <dimension ref="A1:J13"/>
  <sheetViews>
    <sheetView tabSelected="1" zoomScaleNormal="100" workbookViewId="0">
      <selection activeCell="I10" sqref="I10"/>
    </sheetView>
  </sheetViews>
  <sheetFormatPr defaultColWidth="9.109375" defaultRowHeight="15.6" x14ac:dyDescent="0.3"/>
  <cols>
    <col min="1" max="1" width="16.33203125" style="1" customWidth="1"/>
    <col min="2" max="2" width="17.44140625" style="1" bestFit="1" customWidth="1"/>
    <col min="3" max="3" width="21.88671875" style="1" customWidth="1"/>
    <col min="4" max="4" width="30.44140625" style="1" customWidth="1"/>
    <col min="5" max="5" width="43.88671875" style="1" customWidth="1"/>
    <col min="6" max="6" width="18.44140625" style="1" customWidth="1"/>
    <col min="7" max="16384" width="9.109375" style="1"/>
  </cols>
  <sheetData>
    <row r="1" spans="1:10" x14ac:dyDescent="0.3">
      <c r="A1" s="120" t="str">
        <f>TOC!A2</f>
        <v>Public Safety Power Shutoff Post-Event Report: October 2-October 4, 2026</v>
      </c>
      <c r="B1" s="120"/>
      <c r="C1" s="120"/>
      <c r="D1" s="120"/>
      <c r="E1" s="120"/>
      <c r="F1" s="120"/>
      <c r="G1" s="5"/>
      <c r="H1" s="5"/>
      <c r="I1" s="5"/>
      <c r="J1" s="5"/>
    </row>
    <row r="2" spans="1:10" x14ac:dyDescent="0.3">
      <c r="A2" s="120" t="s">
        <v>420</v>
      </c>
      <c r="B2" s="120"/>
      <c r="C2" s="120"/>
      <c r="D2" s="120"/>
      <c r="E2" s="120"/>
      <c r="F2" s="120"/>
      <c r="G2" s="5"/>
      <c r="H2" s="5"/>
      <c r="I2" s="5"/>
      <c r="J2" s="5"/>
    </row>
    <row r="4" spans="1:10" ht="31.2" x14ac:dyDescent="0.3">
      <c r="A4" s="13" t="s">
        <v>185</v>
      </c>
      <c r="B4" s="13" t="s">
        <v>300</v>
      </c>
      <c r="C4" s="13" t="s">
        <v>317</v>
      </c>
      <c r="D4" s="13" t="s">
        <v>301</v>
      </c>
      <c r="E4" s="13" t="s">
        <v>302</v>
      </c>
      <c r="F4" s="13" t="s">
        <v>179</v>
      </c>
    </row>
    <row r="5" spans="1:10" ht="48.75" customHeight="1" x14ac:dyDescent="0.3">
      <c r="A5" s="116" t="s">
        <v>218</v>
      </c>
      <c r="B5" s="59" t="s">
        <v>303</v>
      </c>
      <c r="C5" s="59" t="s">
        <v>318</v>
      </c>
      <c r="D5" s="75" t="s">
        <v>324</v>
      </c>
      <c r="E5" s="119" t="s">
        <v>1158</v>
      </c>
      <c r="F5" s="22" t="s">
        <v>181</v>
      </c>
      <c r="H5" s="84"/>
    </row>
    <row r="6" spans="1:10" ht="46.8" x14ac:dyDescent="0.3">
      <c r="A6" s="117"/>
      <c r="B6" s="59" t="s">
        <v>303</v>
      </c>
      <c r="C6" s="59" t="s">
        <v>304</v>
      </c>
      <c r="D6" s="22" t="s">
        <v>325</v>
      </c>
      <c r="E6" s="119"/>
      <c r="F6" s="22" t="s">
        <v>181</v>
      </c>
    </row>
    <row r="7" spans="1:10" ht="46.8" x14ac:dyDescent="0.3">
      <c r="A7" s="117"/>
      <c r="B7" s="59" t="s">
        <v>303</v>
      </c>
      <c r="C7" s="59" t="s">
        <v>193</v>
      </c>
      <c r="D7" s="22" t="s">
        <v>326</v>
      </c>
      <c r="E7" s="119"/>
      <c r="F7" s="22" t="s">
        <v>181</v>
      </c>
    </row>
    <row r="8" spans="1:10" ht="47.25" customHeight="1" x14ac:dyDescent="0.3">
      <c r="A8" s="118"/>
      <c r="B8" s="59" t="s">
        <v>303</v>
      </c>
      <c r="C8" s="59" t="s">
        <v>319</v>
      </c>
      <c r="D8" s="106" t="s">
        <v>75</v>
      </c>
      <c r="E8" s="119"/>
      <c r="F8" s="22" t="s">
        <v>320</v>
      </c>
    </row>
    <row r="9" spans="1:10" ht="56.25" customHeight="1" x14ac:dyDescent="0.3">
      <c r="A9" s="113" t="s">
        <v>321</v>
      </c>
      <c r="B9" s="61" t="s">
        <v>307</v>
      </c>
      <c r="C9" s="59" t="s">
        <v>308</v>
      </c>
      <c r="D9" s="75" t="s">
        <v>328</v>
      </c>
      <c r="E9" s="114" t="s">
        <v>1157</v>
      </c>
      <c r="F9" s="22" t="s">
        <v>181</v>
      </c>
    </row>
    <row r="10" spans="1:10" ht="303" customHeight="1" x14ac:dyDescent="0.3">
      <c r="A10" s="113"/>
      <c r="B10" s="61" t="s">
        <v>309</v>
      </c>
      <c r="C10" s="59" t="s">
        <v>322</v>
      </c>
      <c r="D10" s="76" t="s">
        <v>1192</v>
      </c>
      <c r="E10" s="115"/>
      <c r="F10" s="22" t="s">
        <v>181</v>
      </c>
    </row>
    <row r="11" spans="1:10" ht="62.4" x14ac:dyDescent="0.3">
      <c r="A11" s="113"/>
      <c r="B11" s="59" t="s">
        <v>323</v>
      </c>
      <c r="C11" s="59" t="s">
        <v>314</v>
      </c>
      <c r="D11" s="22" t="s">
        <v>327</v>
      </c>
      <c r="E11" s="71" t="s">
        <v>1156</v>
      </c>
      <c r="F11" s="22" t="s">
        <v>181</v>
      </c>
    </row>
    <row r="13" spans="1:10" x14ac:dyDescent="0.3">
      <c r="A13" s="112"/>
      <c r="B13" s="112"/>
      <c r="C13" s="112"/>
      <c r="D13" s="112"/>
      <c r="E13" s="112"/>
    </row>
  </sheetData>
  <mergeCells count="7">
    <mergeCell ref="A1:F1"/>
    <mergeCell ref="A2:F2"/>
    <mergeCell ref="A13:E13"/>
    <mergeCell ref="A9:A11"/>
    <mergeCell ref="E9:E10"/>
    <mergeCell ref="A5:A8"/>
    <mergeCell ref="E5:E8"/>
  </mergeCells>
  <printOptions horizontalCentered="1"/>
  <pageMargins left="0.7" right="0.7" top="0.75" bottom="0.75" header="0.3" footer="0.3"/>
  <pageSetup scale="73"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104ad18-0c40-4759-978d-9031b6355d10">
      <Terms xmlns="http://schemas.microsoft.com/office/infopath/2007/PartnerControls"/>
    </lcf76f155ced4ddcb4097134ff3c332f>
    <TaxCatchAll xmlns="80a17f64-e774-4a01-b2f5-de7df872f7b3" xsi:nil="true"/>
    <QuestionsinDR xmlns="2104ad18-0c40-4759-978d-9031b6355d10" xsi:nil="true"/>
    <RecordSeriesCode xmlns="2104ad18-0c40-4759-978d-9031b6355d10">9</RecordSeriesCode>
    <Comment xmlns="2104ad18-0c40-4759-978d-9031b6355d10" xsi:nil="true"/>
    <RetentionTriggerDate xmlns="2104ad18-0c40-4759-978d-9031b6355d1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BC5B34FB2B05C498322EC0E0E7F8BBD" ma:contentTypeVersion="31" ma:contentTypeDescription="Create a new document." ma:contentTypeScope="" ma:versionID="371dbba83e03a0b2d70779f49a3c2f46">
  <xsd:schema xmlns:xsd="http://www.w3.org/2001/XMLSchema" xmlns:xs="http://www.w3.org/2001/XMLSchema" xmlns:p="http://schemas.microsoft.com/office/2006/metadata/properties" xmlns:ns2="2104ad18-0c40-4759-978d-9031b6355d10" xmlns:ns3="80a17f64-e774-4a01-b2f5-de7df872f7b3" targetNamespace="http://schemas.microsoft.com/office/2006/metadata/properties" ma:root="true" ma:fieldsID="e96e507a0cc7bb15b4848ab5fed828bb" ns2:_="" ns3:_="">
    <xsd:import namespace="2104ad18-0c40-4759-978d-9031b6355d10"/>
    <xsd:import namespace="80a17f64-e774-4a01-b2f5-de7df872f7b3"/>
    <xsd:element name="properties">
      <xsd:complexType>
        <xsd:sequence>
          <xsd:element name="documentManagement">
            <xsd:complexType>
              <xsd:all>
                <xsd:element ref="ns2:Comment"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RecordSeriesCode" minOccurs="0"/>
                <xsd:element ref="ns2:Record_x0020_Series_x0020_Code_x003a__x0020_Subject_x00a0_" minOccurs="0"/>
                <xsd:element ref="ns2:Record_x0020_Series_x0020_Code_x003a__x0020_System_x0020_of_x0020_Record_x00a0_" minOccurs="0"/>
                <xsd:element ref="ns2:Record_x0020_Series_x0020_Code_x003a__x0020_Retention_x0020_Period" minOccurs="0"/>
                <xsd:element ref="ns2:Record_x0020_Series_x0020_Code_x003a__x0020_Retention_x0020_Trigger" minOccurs="0"/>
                <xsd:element ref="ns2:Record_x0020_Series_x0020_Code_x003a__x0020_Vital_x0020_Record" minOccurs="0"/>
                <xsd:element ref="ns2:Record_x0020_Series_x0020_Code_x003a__x0020_Information_x0020_Class" minOccurs="0"/>
                <xsd:element ref="ns2:MediaServiceBillingMetadata" minOccurs="0"/>
                <xsd:element ref="ns2:RetentionTriggerDate" minOccurs="0"/>
                <xsd:element ref="ns2:QuestionsinD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04ad18-0c40-4759-978d-9031b6355d10" elementFormDefault="qualified">
    <xsd:import namespace="http://schemas.microsoft.com/office/2006/documentManagement/types"/>
    <xsd:import namespace="http://schemas.microsoft.com/office/infopath/2007/PartnerControls"/>
    <xsd:element name="Comment" ma:index="3" nillable="true" ma:displayName="Comment" ma:format="Dropdown" ma:internalName="Comment" ma:readOnly="false">
      <xsd:simpleType>
        <xsd:restriction base="dms:Text">
          <xsd:maxLength value="255"/>
        </xsd:restriction>
      </xsd:simpleType>
    </xsd:element>
    <xsd:element name="MediaServiceMetadata" ma:index="7" nillable="true" ma:displayName="MediaServiceMetadata" ma:hidden="true" ma:internalName="MediaServiceMetadata" ma:readOnly="true">
      <xsd:simpleType>
        <xsd:restriction base="dms:Note"/>
      </xsd:simpleType>
    </xsd:element>
    <xsd:element name="MediaServiceFastMetadata" ma:index="8" nillable="true" ma:displayName="MediaServiceFastMetadata" ma:hidden="true" ma:internalName="MediaServiceFastMetadata" ma:readOnly="true">
      <xsd:simpleType>
        <xsd:restriction base="dms:Note"/>
      </xsd:simpleType>
    </xsd:element>
    <xsd:element name="MediaServiceAutoKeyPoints" ma:index="9" nillable="true" ma:displayName="MediaServiceAutoKeyPoints" ma:hidden="true" ma:internalName="MediaServiceAutoKeyPoints" ma:readOnly="true">
      <xsd:simpleType>
        <xsd:restriction base="dms:Note"/>
      </xsd:simpleType>
    </xsd:element>
    <xsd:element name="MediaServiceKeyPoints" ma:index="10" nillable="true" ma:displayName="KeyPoints" ma:hidden="true" ma:internalName="MediaServiceKeyPoints" ma:readOnly="true">
      <xsd:simpleType>
        <xsd:restriction base="dms:Note"/>
      </xsd:simpleType>
    </xsd:element>
    <xsd:element name="MediaServiceAutoTags" ma:index="13" nillable="true" ma:displayName="Tags" ma:hidden="true"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hidden="true" ma:internalName="MediaServiceLocation" ma:readOnly="true">
      <xsd:simpleType>
        <xsd:restriction base="dms:Text"/>
      </xsd:simpleType>
    </xsd:element>
    <xsd:element name="MediaServiceOCR" ma:index="18" nillable="true" ma:displayName="Extracted Text" ma:hidden="true" ma:internalName="MediaServiceOCR" ma:readOnly="true">
      <xsd:simpleType>
        <xsd:restriction base="dms:Note"/>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99c8f0f-62e3-48c7-84e8-4daf5ce6c2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RecordSeriesCode" ma:index="27" nillable="true" ma:displayName="Record Series Code" ma:format="Dropdown" ma:list="46b8f7f5-8fb3-42db-a6ab-712e318a28ce" ma:internalName="RecordSeriesCode" ma:showField="Title">
      <xsd:simpleType>
        <xsd:restriction base="dms:Lookup"/>
      </xsd:simpleType>
    </xsd:element>
    <xsd:element name="Record_x0020_Series_x0020_Code_x003a__x0020_Subject_x00a0_" ma:index="28" nillable="true" ma:displayName="Record Series Code: Subject " ma:format="Dropdown" ma:list="46b8f7f5-8fb3-42db-a6ab-712e318a28ce" ma:internalName="Record_x0020_Series_x0020_Code_x003a__x0020_Subject_x00a0_" ma:readOnly="true" ma:showField="field_2">
      <xsd:simpleType>
        <xsd:restriction base="dms:Lookup"/>
      </xsd:simpleType>
    </xsd:element>
    <xsd:element name="Record_x0020_Series_x0020_Code_x003a__x0020_System_x0020_of_x0020_Record_x00a0_" ma:index="29" nillable="true" ma:displayName="Record Series Code: System of Record " ma:format="Dropdown" ma:list="46b8f7f5-8fb3-42db-a6ab-712e318a28ce" ma:internalName="Record_x0020_Series_x0020_Code_x003a__x0020_System_x0020_of_x0020_Record_x00a0_" ma:readOnly="true" ma:showField="field_4">
      <xsd:simpleType>
        <xsd:restriction base="dms:Lookup"/>
      </xsd:simpleType>
    </xsd:element>
    <xsd:element name="Record_x0020_Series_x0020_Code_x003a__x0020_Retention_x0020_Period" ma:index="30" nillable="true" ma:displayName="Record Series Code: Retention Period" ma:format="Dropdown" ma:list="46b8f7f5-8fb3-42db-a6ab-712e318a28ce" ma:internalName="Record_x0020_Series_x0020_Code_x003a__x0020_Retention_x0020_Period" ma:readOnly="true" ma:showField="RetentionPeriod">
      <xsd:simpleType>
        <xsd:restriction base="dms:Lookup"/>
      </xsd:simpleType>
    </xsd:element>
    <xsd:element name="Record_x0020_Series_x0020_Code_x003a__x0020_Retention_x0020_Trigger" ma:index="31" nillable="true" ma:displayName="Record Series Code: Retention Trigger" ma:format="Dropdown" ma:list="46b8f7f5-8fb3-42db-a6ab-712e318a28ce" ma:internalName="Record_x0020_Series_x0020_Code_x003a__x0020_Retention_x0020_Trigger" ma:readOnly="true" ma:showField="RetentionTrigger">
      <xsd:simpleType>
        <xsd:restriction base="dms:Lookup"/>
      </xsd:simpleType>
    </xsd:element>
    <xsd:element name="Record_x0020_Series_x0020_Code_x003a__x0020_Vital_x0020_Record" ma:index="32" nillable="true" ma:displayName="Record Series Code: Vital Record" ma:format="Dropdown" ma:list="46b8f7f5-8fb3-42db-a6ab-712e318a28ce" ma:internalName="Record_x0020_Series_x0020_Code_x003a__x0020_Vital_x0020_Record" ma:readOnly="true" ma:showField="VitalRecord">
      <xsd:simpleType>
        <xsd:restriction base="dms:Lookup"/>
      </xsd:simpleType>
    </xsd:element>
    <xsd:element name="Record_x0020_Series_x0020_Code_x003a__x0020_Information_x0020_Class" ma:index="33" nillable="true" ma:displayName="Record Series Code: Information Class" ma:format="Dropdown" ma:list="46b8f7f5-8fb3-42db-a6ab-712e318a28ce" ma:internalName="Record_x0020_Series_x0020_Code_x003a__x0020_Information_x0020_Class" ma:readOnly="true" ma:showField="InformationClass">
      <xsd:simpleType>
        <xsd:restriction base="dms:Lookup"/>
      </xsd:simpleType>
    </xsd:element>
    <xsd:element name="MediaServiceBillingMetadata" ma:index="34" nillable="true" ma:displayName="MediaServiceBillingMetadata" ma:hidden="true" ma:internalName="MediaServiceBillingMetadata" ma:readOnly="true">
      <xsd:simpleType>
        <xsd:restriction base="dms:Note"/>
      </xsd:simpleType>
    </xsd:element>
    <xsd:element name="RetentionTriggerDate" ma:index="35" nillable="true" ma:displayName="Retention Trigger Date" ma:description="Date Document Expires - Triggers Countdown " ma:format="DateTime" ma:internalName="RetentionTriggerDate">
      <xsd:simpleType>
        <xsd:restriction base="dms:DateTime"/>
      </xsd:simpleType>
    </xsd:element>
    <xsd:element name="QuestionsinDR" ma:index="36" nillable="true" ma:displayName="QuestionsinDR" ma:format="Dropdown" ma:internalName="QuestionsinD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0a17f64-e774-4a01-b2f5-de7df872f7b3" elementFormDefault="qualified">
    <xsd:import namespace="http://schemas.microsoft.com/office/2006/documentManagement/types"/>
    <xsd:import namespace="http://schemas.microsoft.com/office/infopath/2007/PartnerControls"/>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2" nillable="true" ma:displayName="Taxonomy Catch All Column" ma:hidden="true" ma:list="{5b4ddc04-4c88-44c7-b3d4-e8d4a0fe3abf}" ma:internalName="TaxCatchAll" ma:readOnly="false" ma:showField="CatchAllData" ma:web="80a17f64-e774-4a01-b2f5-de7df872f7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6661E98-2BC7-460D-9A12-879F68966D9B}">
  <ds:schemaRefs>
    <ds:schemaRef ds:uri="http://schemas.microsoft.com/office/2006/documentManagement/types"/>
    <ds:schemaRef ds:uri="http://purl.org/dc/terms/"/>
    <ds:schemaRef ds:uri="http://schemas.openxmlformats.org/package/2006/metadata/core-properties"/>
    <ds:schemaRef ds:uri="http://purl.org/dc/dcmitype/"/>
    <ds:schemaRef ds:uri="http://www.w3.org/XML/1998/namespace"/>
    <ds:schemaRef ds:uri="http://purl.org/dc/elements/1.1/"/>
    <ds:schemaRef ds:uri="80a17f64-e774-4a01-b2f5-de7df872f7b3"/>
    <ds:schemaRef ds:uri="http://schemas.microsoft.com/office/infopath/2007/PartnerControls"/>
    <ds:schemaRef ds:uri="2104ad18-0c40-4759-978d-9031b6355d10"/>
    <ds:schemaRef ds:uri="http://schemas.microsoft.com/office/2006/metadata/properties"/>
  </ds:schemaRefs>
</ds:datastoreItem>
</file>

<file path=customXml/itemProps2.xml><?xml version="1.0" encoding="utf-8"?>
<ds:datastoreItem xmlns:ds="http://schemas.openxmlformats.org/officeDocument/2006/customXml" ds:itemID="{7FC2FABC-93F1-4696-B878-9D8AD2C4E9D3}">
  <ds:schemaRefs>
    <ds:schemaRef ds:uri="http://schemas.microsoft.com/sharepoint/v3/contenttype/forms"/>
  </ds:schemaRefs>
</ds:datastoreItem>
</file>

<file path=customXml/itemProps3.xml><?xml version="1.0" encoding="utf-8"?>
<ds:datastoreItem xmlns:ds="http://schemas.openxmlformats.org/officeDocument/2006/customXml" ds:itemID="{545DECB3-6AA8-41F6-9A2F-649A886219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04ad18-0c40-4759-978d-9031b6355d10"/>
    <ds:schemaRef ds:uri="80a17f64-e774-4a01-b2f5-de7df872f7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31</vt:i4>
      </vt:variant>
    </vt:vector>
  </HeadingPairs>
  <TitlesOfParts>
    <vt:vector size="55" baseType="lpstr">
      <vt:lpstr>TOC</vt:lpstr>
      <vt:lpstr>Table 1-1</vt:lpstr>
      <vt:lpstr>Table 2-1</vt:lpstr>
      <vt:lpstr>Table 3-1</vt:lpstr>
      <vt:lpstr>Table 4-1</vt:lpstr>
      <vt:lpstr>Table 5-1</vt:lpstr>
      <vt:lpstr>Table 5-2</vt:lpstr>
      <vt:lpstr>Table 6-1</vt:lpstr>
      <vt:lpstr>Table 6-2</vt:lpstr>
      <vt:lpstr>Table 6-3</vt:lpstr>
      <vt:lpstr>Table 6-4</vt:lpstr>
      <vt:lpstr>Table 7-1</vt:lpstr>
      <vt:lpstr>Table 7-2</vt:lpstr>
      <vt:lpstr>Table 8-1</vt:lpstr>
      <vt:lpstr>Table 9-1</vt:lpstr>
      <vt:lpstr>Table 10-1</vt:lpstr>
      <vt:lpstr>Table 10-2</vt:lpstr>
      <vt:lpstr>Table 10-3</vt:lpstr>
      <vt:lpstr>Table 11-1</vt:lpstr>
      <vt:lpstr>Appendix 1</vt:lpstr>
      <vt:lpstr>Appendix 2-1</vt:lpstr>
      <vt:lpstr>Appendix 2-2</vt:lpstr>
      <vt:lpstr>Appendix 3</vt:lpstr>
      <vt:lpstr>Appendix 4</vt:lpstr>
      <vt:lpstr>'Appendix 3'!_ftn1</vt:lpstr>
      <vt:lpstr>'Appendix 4'!_ftn1</vt:lpstr>
      <vt:lpstr>'Appendix 3'!_ftnref1</vt:lpstr>
      <vt:lpstr>'Appendix 4'!_ftnref1</vt:lpstr>
      <vt:lpstr>'Appendix 1'!Print_Area</vt:lpstr>
      <vt:lpstr>'Appendix 2-1'!Print_Area</vt:lpstr>
      <vt:lpstr>'Appendix 2-2'!Print_Area</vt:lpstr>
      <vt:lpstr>'Appendix 3'!Print_Area</vt:lpstr>
      <vt:lpstr>'Appendix 4'!Print_Area</vt:lpstr>
      <vt:lpstr>'Table 10-1'!Print_Area</vt:lpstr>
      <vt:lpstr>'Table 10-2'!Print_Area</vt:lpstr>
      <vt:lpstr>'Table 10-3'!Print_Area</vt:lpstr>
      <vt:lpstr>'Table 3-1'!Print_Area</vt:lpstr>
      <vt:lpstr>'Table 4-1'!Print_Area</vt:lpstr>
      <vt:lpstr>'Table 5-1'!Print_Area</vt:lpstr>
      <vt:lpstr>'Table 5-2'!Print_Area</vt:lpstr>
      <vt:lpstr>'Table 6-1'!Print_Area</vt:lpstr>
      <vt:lpstr>'Table 6-2'!Print_Area</vt:lpstr>
      <vt:lpstr>'Table 6-3'!Print_Area</vt:lpstr>
      <vt:lpstr>'Table 7-1'!Print_Area</vt:lpstr>
      <vt:lpstr>'Table 7-2'!Print_Area</vt:lpstr>
      <vt:lpstr>'Table 8-1'!Print_Area</vt:lpstr>
      <vt:lpstr>'Table 9-1'!Print_Area</vt:lpstr>
      <vt:lpstr>TOC!Print_Area</vt:lpstr>
      <vt:lpstr>'Appendix 2-1'!Print_Titles</vt:lpstr>
      <vt:lpstr>'Appendix 3'!Print_Titles</vt:lpstr>
      <vt:lpstr>'Table 3-1'!Print_Titles</vt:lpstr>
      <vt:lpstr>'Table 4-1'!Print_Titles</vt:lpstr>
      <vt:lpstr>'Table 5-1'!Print_Titles</vt:lpstr>
      <vt:lpstr>'Table 5-2'!Print_Titles</vt:lpstr>
      <vt:lpstr>'Table 6-1'!Print_Titles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Mauer, Katie</dc:creator>
  <cp:keywords/>
  <dc:description/>
  <cp:lastModifiedBy>Hughes, Zackary J</cp:lastModifiedBy>
  <cp:revision>1</cp:revision>
  <dcterms:created xsi:type="dcterms:W3CDTF">2021-12-10T00:05:19Z</dcterms:created>
  <dcterms:modified xsi:type="dcterms:W3CDTF">2026-10-16T21:03:13Z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0x0101007BC5B34FB2B05C498322EC0E0E7F8BBD</vt:lpwstr>
  </property>
  <property fmtid="{D5CDD505-2E9C-101B-9397-08002B2CF9AE}" pid="3" name="MediaServiceImageTags">
    <vt:lpwstr/>
  </property>
  <property fmtid="{D5CDD505-2E9C-101B-9397-08002B2CF9AE}" pid="4" name="MSIP_Label_cd97076e-e5a9-49b1-9873-62b6e38f493d_Enabled">
    <vt:lpwstr>true</vt:lpwstr>
  </property>
  <property fmtid="{D5CDD505-2E9C-101B-9397-08002B2CF9AE}" pid="5" name="MSIP_Label_cd97076e-e5a9-49b1-9873-62b6e38f493d_SetDate">
    <vt:lpwstr>2026-09-29T21:38:20Z</vt:lpwstr>
  </property>
  <property fmtid="{D5CDD505-2E9C-101B-9397-08002B2CF9AE}" pid="6" name="MSIP_Label_cd97076e-e5a9-49b1-9873-62b6e38f493d_Method">
    <vt:lpwstr>Standard</vt:lpwstr>
  </property>
  <property fmtid="{D5CDD505-2E9C-101B-9397-08002B2CF9AE}" pid="7" name="MSIP_Label_cd97076e-e5a9-49b1-9873-62b6e38f493d_Name">
    <vt:lpwstr>IP-Internal</vt:lpwstr>
  </property>
  <property fmtid="{D5CDD505-2E9C-101B-9397-08002B2CF9AE}" pid="8" name="MSIP_Label_cd97076e-e5a9-49b1-9873-62b6e38f493d_SiteId">
    <vt:lpwstr>a2e7980c-11ea-4838-8f1a-2f497d8c4072</vt:lpwstr>
  </property>
  <property fmtid="{D5CDD505-2E9C-101B-9397-08002B2CF9AE}" pid="9" name="MSIP_Label_cd97076e-e5a9-49b1-9873-62b6e38f493d_ActionId">
    <vt:lpwstr>47f9008d-d37d-4422-9f03-eafa679ec5aa</vt:lpwstr>
  </property>
  <property fmtid="{D5CDD505-2E9C-101B-9397-08002B2CF9AE}" pid="10" name="MSIP_Label_cd97076e-e5a9-49b1-9873-62b6e38f493d_ContentBits">
    <vt:lpwstr>0</vt:lpwstr>
  </property>
  <property fmtid="{D5CDD505-2E9C-101B-9397-08002B2CF9AE}" pid="11" name="MSIP_Label_cd97076e-e5a9-49b1-9873-62b6e38f493d_Tag">
    <vt:lpwstr>10, 3, 0, 1</vt:lpwstr>
  </property>
</Properties>
</file>